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" yWindow="528" windowWidth="21840" windowHeight="11292"/>
  </bookViews>
  <sheets>
    <sheet name="Høstprogram" sheetId="5" r:id="rId1"/>
    <sheet name="Barn" sheetId="3" r:id="rId2"/>
    <sheet name="Vårprogram" sheetId="2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M50" i="4" l="1"/>
  <c r="J2" i="3" l="1"/>
  <c r="I2" i="3"/>
  <c r="H2" i="3"/>
  <c r="J57" i="5" l="1"/>
  <c r="O57" i="5"/>
  <c r="N57" i="5"/>
  <c r="M57" i="5"/>
  <c r="L57" i="5"/>
  <c r="K57" i="5"/>
  <c r="I57" i="5"/>
  <c r="U57" i="2" l="1"/>
  <c r="N56" i="2" l="1"/>
  <c r="M56" i="2"/>
  <c r="L56" i="2"/>
  <c r="K56" i="2"/>
  <c r="J56" i="2"/>
  <c r="I56" i="2"/>
  <c r="H56" i="2"/>
</calcChain>
</file>

<file path=xl/sharedStrings.xml><?xml version="1.0" encoding="utf-8"?>
<sst xmlns="http://schemas.openxmlformats.org/spreadsheetml/2006/main" count="929" uniqueCount="386">
  <si>
    <t>Tiril</t>
  </si>
  <si>
    <t>Ina</t>
  </si>
  <si>
    <t>Maiken</t>
  </si>
  <si>
    <t>Sofie</t>
  </si>
  <si>
    <t>Fride</t>
  </si>
  <si>
    <t>Tuva</t>
  </si>
  <si>
    <t>Marianne</t>
  </si>
  <si>
    <t>Camilla</t>
  </si>
  <si>
    <t>Liv</t>
  </si>
  <si>
    <t>Dina D</t>
  </si>
  <si>
    <t>Randi</t>
  </si>
  <si>
    <t>Roar</t>
  </si>
  <si>
    <t>Jan Erik</t>
  </si>
  <si>
    <t>Truls</t>
  </si>
  <si>
    <t>Jan Yngve</t>
  </si>
  <si>
    <t>Tholeif</t>
  </si>
  <si>
    <t>Stein Ola</t>
  </si>
  <si>
    <t>Thorleif</t>
  </si>
  <si>
    <t>Dato</t>
  </si>
  <si>
    <t>Gruppe</t>
  </si>
  <si>
    <t>Kampansvarlig</t>
  </si>
  <si>
    <t>Kiosk</t>
  </si>
  <si>
    <t xml:space="preserve">Bane </t>
  </si>
  <si>
    <t>lørdag</t>
  </si>
  <si>
    <t>Strindheim 3</t>
  </si>
  <si>
    <t xml:space="preserve">Charlottenlund </t>
  </si>
  <si>
    <t>Strindheim Lille Myra</t>
  </si>
  <si>
    <t>Dag</t>
  </si>
  <si>
    <t>Hjemmelag</t>
  </si>
  <si>
    <t>Bortelag</t>
  </si>
  <si>
    <t>Tid</t>
  </si>
  <si>
    <t>fredag</t>
  </si>
  <si>
    <t>Malvik 3</t>
  </si>
  <si>
    <t>Get Arena Viksletta Del A</t>
  </si>
  <si>
    <t>søndag</t>
  </si>
  <si>
    <t>Nardo</t>
  </si>
  <si>
    <t>Strindheim kunstgress Del A</t>
  </si>
  <si>
    <t>Strindheim 6</t>
  </si>
  <si>
    <t>Strindheim Mini</t>
  </si>
  <si>
    <t>Othilienborg</t>
  </si>
  <si>
    <t>torsdag</t>
  </si>
  <si>
    <t>Ranheim 2</t>
  </si>
  <si>
    <t>DnB Arena 7er</t>
  </si>
  <si>
    <t>Hallset kunstgress Del A</t>
  </si>
  <si>
    <t>Astor 3</t>
  </si>
  <si>
    <t xml:space="preserve">Byåsen </t>
  </si>
  <si>
    <t>Byåsen Mini Kunstgress</t>
  </si>
  <si>
    <t>onsdag</t>
  </si>
  <si>
    <t xml:space="preserve">Trond </t>
  </si>
  <si>
    <t xml:space="preserve">Strindheim </t>
  </si>
  <si>
    <t>Spareb.1 banen Rosenborg 7er C</t>
  </si>
  <si>
    <t>Strindheim 4</t>
  </si>
  <si>
    <t>Sverresborg 2</t>
  </si>
  <si>
    <t>Havstein kunstgress Del B</t>
  </si>
  <si>
    <t>tirsdag</t>
  </si>
  <si>
    <t xml:space="preserve">Tiller </t>
  </si>
  <si>
    <t>Flatås 2</t>
  </si>
  <si>
    <t>Flatåsen kunstgress Del B</t>
  </si>
  <si>
    <t>Klæbu 2</t>
  </si>
  <si>
    <t>Malvik</t>
  </si>
  <si>
    <t>Viksletta 1 gras Del B</t>
  </si>
  <si>
    <t>Ranheim 4</t>
  </si>
  <si>
    <t>Romolslia</t>
  </si>
  <si>
    <t>Romolslia kunstgress Del B</t>
  </si>
  <si>
    <t>mandag</t>
  </si>
  <si>
    <t>Spareb.1 banen Rosenborg 7er A</t>
  </si>
  <si>
    <t>Strindheim kunstgress Del B</t>
  </si>
  <si>
    <t>Tonstad kunstgress Del B</t>
  </si>
  <si>
    <t>Sørborgen kunstgress Del B</t>
  </si>
  <si>
    <t>DnB Arena 2 Del A</t>
  </si>
  <si>
    <t>Strindheim 5</t>
  </si>
  <si>
    <t xml:space="preserve">Klæbu </t>
  </si>
  <si>
    <t>Ranheim 3</t>
  </si>
  <si>
    <t xml:space="preserve">Vestbyen </t>
  </si>
  <si>
    <t>Hammersborg kunstgress Del A</t>
  </si>
  <si>
    <t>Trond 2</t>
  </si>
  <si>
    <t xml:space="preserve">Trygg/Lade </t>
  </si>
  <si>
    <t>Ringve kunstgress liten</t>
  </si>
  <si>
    <t>Astor 2</t>
  </si>
  <si>
    <t>Charlottenlund 2</t>
  </si>
  <si>
    <t>Charlottenlund kunstgress Del B</t>
  </si>
  <si>
    <t>Freidig</t>
  </si>
  <si>
    <t xml:space="preserve">Heimdal </t>
  </si>
  <si>
    <t>Heimdal kunstgress Del A</t>
  </si>
  <si>
    <t>Strindheim 2</t>
  </si>
  <si>
    <t>Nidelv</t>
  </si>
  <si>
    <t xml:space="preserve">Ranheim </t>
  </si>
  <si>
    <t>Strindheim 7</t>
  </si>
  <si>
    <t>Sverresborg</t>
  </si>
  <si>
    <t>Havstein kunstgress Del A</t>
  </si>
  <si>
    <t>Astor</t>
  </si>
  <si>
    <t>Flatås</t>
  </si>
  <si>
    <t>Flatåsen kunstgress Del A</t>
  </si>
  <si>
    <t>Malvik 2</t>
  </si>
  <si>
    <t>Nationalkam. 2</t>
  </si>
  <si>
    <t>Nationalkam.</t>
  </si>
  <si>
    <t>Spillere</t>
  </si>
  <si>
    <t>Gruppeleder</t>
  </si>
  <si>
    <t>Erle, Lea, Maiken, Stine,</t>
  </si>
  <si>
    <t>Anine, Marianne, Emma L, Dina R, June</t>
  </si>
  <si>
    <t>Emma M, Fride, Helle, Camilla, Martine</t>
  </si>
  <si>
    <t>Lily</t>
  </si>
  <si>
    <t>Emma L</t>
  </si>
  <si>
    <t>Martine</t>
  </si>
  <si>
    <t>Marit</t>
  </si>
  <si>
    <t>Vår</t>
  </si>
  <si>
    <t>Finn</t>
  </si>
  <si>
    <t xml:space="preserve">Forfall til kamp må varsles til </t>
  </si>
  <si>
    <t>Jan Erik Olsen : 982 83 979</t>
  </si>
  <si>
    <t>Skole</t>
  </si>
  <si>
    <t>NAVN PÅ SPILLER:</t>
  </si>
  <si>
    <t>Navn mor:</t>
  </si>
  <si>
    <t>Tlfnr mor:</t>
  </si>
  <si>
    <t>Navn far:</t>
  </si>
  <si>
    <t>Tlfnr far:</t>
  </si>
  <si>
    <t>Åsvang</t>
  </si>
  <si>
    <t>Anine H. Widerøe</t>
  </si>
  <si>
    <t>Karin H Widerøe</t>
  </si>
  <si>
    <t>905 72 195</t>
  </si>
  <si>
    <t>Erik Widerøe</t>
  </si>
  <si>
    <t>926 88 900</t>
  </si>
  <si>
    <t>Camilla Elise Bouchet Strøm</t>
  </si>
  <si>
    <t>Francoise Bouchet Strøm</t>
  </si>
  <si>
    <t>Øyvind Strøm</t>
  </si>
  <si>
    <t>Emma Jannie Løvaas</t>
  </si>
  <si>
    <t>Janicke Løvaas</t>
  </si>
  <si>
    <t>John Christian Løvaas</t>
  </si>
  <si>
    <t>Fride Hermundsdottir</t>
  </si>
  <si>
    <t>Monika Haga</t>
  </si>
  <si>
    <t>Hermundur Sigmundsson</t>
  </si>
  <si>
    <t>90 88 62 79</t>
  </si>
  <si>
    <t>Helle Leknes</t>
  </si>
  <si>
    <t>Kjerstina Røhme</t>
  </si>
  <si>
    <t>957 52 217</t>
  </si>
  <si>
    <t>Leif Leknes</t>
  </si>
  <si>
    <t>932 61 575</t>
  </si>
  <si>
    <t>Iben Viktoria Viken Moksnes</t>
  </si>
  <si>
    <t>Grethe Viken Moksnes</t>
  </si>
  <si>
    <t>908 08 860</t>
  </si>
  <si>
    <t>Stein Ola Moksnes</t>
  </si>
  <si>
    <t>928 07 093</t>
  </si>
  <si>
    <t>Idunn Rognebakke Krogstie</t>
  </si>
  <si>
    <t>Birgit R. Krogstie</t>
  </si>
  <si>
    <t>928 26 512</t>
  </si>
  <si>
    <t>John Krogstie</t>
  </si>
  <si>
    <t>934 17 551</t>
  </si>
  <si>
    <t>Marianne Troøyen</t>
  </si>
  <si>
    <t>Inger Anne Troøyen</t>
  </si>
  <si>
    <t>918 97 018</t>
  </si>
  <si>
    <t>Morten Troøyen</t>
  </si>
  <si>
    <t>Marie Presthus</t>
  </si>
  <si>
    <t>Randi Presthus</t>
  </si>
  <si>
    <t>911 89 834</t>
  </si>
  <si>
    <t>Gunnar Presthus</t>
  </si>
  <si>
    <t>Marit Urdalen</t>
  </si>
  <si>
    <t>Inger Elin Urdalen</t>
  </si>
  <si>
    <t>Tor Urdalen</t>
  </si>
  <si>
    <t>Tuva Kvamme</t>
  </si>
  <si>
    <t>Anita Kvamme</t>
  </si>
  <si>
    <t>922 30 215</t>
  </si>
  <si>
    <t>Rune Kvamme</t>
  </si>
  <si>
    <t>Victoria Myklebust Olsen</t>
  </si>
  <si>
    <t>Wenche Myklebust Olsen</t>
  </si>
  <si>
    <t>922 48 551</t>
  </si>
  <si>
    <t>Jan Erik Øvrebø Olsen</t>
  </si>
  <si>
    <t>982 83 979</t>
  </si>
  <si>
    <t>Vår Gjersvold Nygård</t>
  </si>
  <si>
    <t>Hege Nygård</t>
  </si>
  <si>
    <t>999 09 1995</t>
  </si>
  <si>
    <t>Jørgen Nygård</t>
  </si>
  <si>
    <t>941 66 733</t>
  </si>
  <si>
    <t>Strindheim</t>
  </si>
  <si>
    <t>Ann Marii Mannine</t>
  </si>
  <si>
    <t>Anne Mannine</t>
  </si>
  <si>
    <t>Dina Alstad Dyndal</t>
  </si>
  <si>
    <t>Kjersti Dyndal</t>
  </si>
  <si>
    <t>Gjert Lage Dyndal</t>
  </si>
  <si>
    <t>Eira Melbye-Berg</t>
  </si>
  <si>
    <t>Ingvild Melbye</t>
  </si>
  <si>
    <t>Roar Berg</t>
  </si>
  <si>
    <t>Erle Sørensen Røkke</t>
  </si>
  <si>
    <t>Astrid Sørensen Røkke</t>
  </si>
  <si>
    <t>Truls Røkke</t>
  </si>
  <si>
    <t>Ina Greiff Jullumstrø</t>
  </si>
  <si>
    <t>Bromstadekra 41 c, 7046 Trondheim</t>
  </si>
  <si>
    <t>Kristin Greiff Johnsen</t>
  </si>
  <si>
    <t>Tor Jullumstrø</t>
  </si>
  <si>
    <t>Lea Storm</t>
  </si>
  <si>
    <t>Grete Storm</t>
  </si>
  <si>
    <t>Rune Storm</t>
  </si>
  <si>
    <t>Lily  Karimaie</t>
  </si>
  <si>
    <t>Akram Gorgi</t>
  </si>
  <si>
    <t>Hassan Karimaie</t>
  </si>
  <si>
    <t>Maiken Langaas</t>
  </si>
  <si>
    <t>Tone Myran</t>
  </si>
  <si>
    <t>Tor Kristian Langaas</t>
  </si>
  <si>
    <t>Sofie Skogmo</t>
  </si>
  <si>
    <t>Siv Skogmo</t>
  </si>
  <si>
    <t>John Arne Skogmo</t>
  </si>
  <si>
    <t>Stine Østlyng Hansvold</t>
  </si>
  <si>
    <t>Hilde Østlyng</t>
  </si>
  <si>
    <t xml:space="preserve">Finn Rickard Hansvold </t>
  </si>
  <si>
    <t>Tea Løkke Nyberg</t>
  </si>
  <si>
    <t>Trine Løkke</t>
  </si>
  <si>
    <t>Marius Nyberg</t>
  </si>
  <si>
    <t>Tiril Oksvold</t>
  </si>
  <si>
    <t>Tove Iren Oksvold</t>
  </si>
  <si>
    <t>Steinar Oksvold</t>
  </si>
  <si>
    <t xml:space="preserve"> </t>
  </si>
  <si>
    <t>Brundalen</t>
  </si>
  <si>
    <t>Dina Utheim Rikardsen</t>
  </si>
  <si>
    <t>Merete Rikardsen</t>
  </si>
  <si>
    <t>Morten Utheim Richardsen</t>
  </si>
  <si>
    <t>Emma Hallen</t>
  </si>
  <si>
    <t>Mari Cesilie Hallen</t>
  </si>
  <si>
    <t>Thorleif Hallen</t>
  </si>
  <si>
    <t>918 97 794</t>
  </si>
  <si>
    <t>June Marie Ebbesen</t>
  </si>
  <si>
    <t>Hege Marie Ustad</t>
  </si>
  <si>
    <t>Jan Yngve Ebbesen</t>
  </si>
  <si>
    <t>Liv Emiko Hara</t>
  </si>
  <si>
    <t>Karen Walset Hara</t>
  </si>
  <si>
    <t>Sozaburo Hara</t>
  </si>
  <si>
    <t>Martine Viken Holum</t>
  </si>
  <si>
    <t>Merete Viken</t>
  </si>
  <si>
    <t>Tore Holum</t>
  </si>
  <si>
    <t>Mia Nilsen</t>
  </si>
  <si>
    <t xml:space="preserve">Berit Hegglund </t>
  </si>
  <si>
    <t xml:space="preserve">Svein-Andre' Nilsen </t>
  </si>
  <si>
    <t>Leif</t>
  </si>
  <si>
    <t>Første kamp etter ferien er 18.august</t>
  </si>
  <si>
    <t>Sølvi Janita Lervik</t>
  </si>
  <si>
    <t>975 22 556</t>
  </si>
  <si>
    <t>Anine</t>
  </si>
  <si>
    <t>Forfall</t>
  </si>
  <si>
    <t>Erstattere</t>
  </si>
  <si>
    <t>Lea, Erle</t>
  </si>
  <si>
    <t>Marie</t>
  </si>
  <si>
    <t>Victoria</t>
  </si>
  <si>
    <t>Mia</t>
  </si>
  <si>
    <t>Ann-Marii, Tiril, Marie, Tuva, Idunn</t>
  </si>
  <si>
    <t>Ann-Marii</t>
  </si>
  <si>
    <t>Helle, Camilla, Eira</t>
  </si>
  <si>
    <t>Emma L.</t>
  </si>
  <si>
    <t>Tea</t>
  </si>
  <si>
    <t>Tea, Ina, Iben, Marit, Tonje Andrea</t>
  </si>
  <si>
    <t>Emma M., Eira, Helle</t>
  </si>
  <si>
    <t>Victoria, Vår, Lily</t>
  </si>
  <si>
    <r>
      <t>0-</t>
    </r>
    <r>
      <rPr>
        <b/>
        <sz val="11"/>
        <color theme="1"/>
        <rFont val="Calibri"/>
        <family val="2"/>
        <scheme val="minor"/>
      </rPr>
      <t>7</t>
    </r>
  </si>
  <si>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-4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</si>
  <si>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-2</t>
    </r>
  </si>
  <si>
    <t>Tonje Andrea Lervik Pedersen</t>
  </si>
  <si>
    <t>Inge Ole Johan Pedersen</t>
  </si>
  <si>
    <t>412 87 233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</si>
  <si>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-4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</si>
  <si>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-3</t>
    </r>
  </si>
  <si>
    <r>
      <t>2-</t>
    </r>
    <r>
      <rPr>
        <b/>
        <sz val="11"/>
        <color theme="1"/>
        <rFont val="Calibri"/>
        <family val="2"/>
        <scheme val="minor"/>
      </rPr>
      <t>5</t>
    </r>
  </si>
  <si>
    <r>
      <t>4-</t>
    </r>
    <r>
      <rPr>
        <b/>
        <sz val="11"/>
        <color theme="1"/>
        <rFont val="Calibri"/>
        <family val="2"/>
        <scheme val="minor"/>
      </rPr>
      <t>2</t>
    </r>
  </si>
  <si>
    <t>Ina, Marianne, Tonje Andrea</t>
  </si>
  <si>
    <t>Stine</t>
  </si>
  <si>
    <t>Tiril, Helle</t>
  </si>
  <si>
    <r>
      <t>5-</t>
    </r>
    <r>
      <rPr>
        <b/>
        <sz val="11"/>
        <color theme="1"/>
        <rFont val="Calibri"/>
        <family val="2"/>
        <scheme val="minor"/>
      </rPr>
      <t>5</t>
    </r>
  </si>
  <si>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-3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</si>
  <si>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-12</t>
    </r>
  </si>
  <si>
    <t>Martine, Tiril</t>
  </si>
  <si>
    <r>
      <t>2-</t>
    </r>
    <r>
      <rPr>
        <b/>
        <sz val="11"/>
        <color theme="1"/>
        <rFont val="Calibri"/>
        <family val="2"/>
        <scheme val="minor"/>
      </rPr>
      <t>6</t>
    </r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</si>
  <si>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-3</t>
    </r>
  </si>
  <si>
    <t>Ina, Marie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</si>
  <si>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-2</t>
    </r>
  </si>
  <si>
    <t>Eira, Mia N, Liv, Dina D, Klaudia</t>
  </si>
  <si>
    <t>Vår, Victoria, Sofie, Lily, Hedda</t>
  </si>
  <si>
    <t>June, Erle, Maiken, Emma, Lea</t>
  </si>
  <si>
    <t>Tonje Andrea, Marie, Iben, Helle, Tiril, Marit</t>
  </si>
  <si>
    <t>Marie, Idunn, Marit</t>
  </si>
  <si>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-4</t>
    </r>
  </si>
  <si>
    <r>
      <t>2-</t>
    </r>
    <r>
      <rPr>
        <b/>
        <sz val="11"/>
        <color theme="1"/>
        <rFont val="Calibri"/>
        <family val="2"/>
        <scheme val="minor"/>
      </rPr>
      <t>2</t>
    </r>
  </si>
  <si>
    <t>Camilla, Fride</t>
  </si>
  <si>
    <t>June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</si>
  <si>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-0</t>
    </r>
  </si>
  <si>
    <r>
      <t>0-</t>
    </r>
    <r>
      <rPr>
        <b/>
        <sz val="11"/>
        <color theme="1"/>
        <rFont val="Calibri"/>
        <family val="2"/>
        <scheme val="minor"/>
      </rPr>
      <t>1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</si>
  <si>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-6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</si>
  <si>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-1</t>
    </r>
  </si>
  <si>
    <t>Marit, Ina, Tonje A, Tuva</t>
  </si>
  <si>
    <t>Ann-Marii, J04: Emma, Miranda</t>
  </si>
  <si>
    <r>
      <t>1-</t>
    </r>
    <r>
      <rPr>
        <b/>
        <sz val="11"/>
        <color theme="1"/>
        <rFont val="Calibri"/>
        <family val="2"/>
        <scheme val="minor"/>
      </rPr>
      <t>10</t>
    </r>
  </si>
  <si>
    <t>Emma M., Tonje A.</t>
  </si>
  <si>
    <t>Erle, Emma M., Lea</t>
  </si>
  <si>
    <t>S</t>
  </si>
  <si>
    <t>U</t>
  </si>
  <si>
    <t>T</t>
  </si>
  <si>
    <t>Lily, Vår, Erle</t>
  </si>
  <si>
    <r>
      <t>3-</t>
    </r>
    <r>
      <rPr>
        <b/>
        <sz val="11"/>
        <color theme="1"/>
        <rFont val="Calibri"/>
        <family val="2"/>
        <scheme val="minor"/>
      </rPr>
      <t>4</t>
    </r>
  </si>
  <si>
    <t>Tea, Dina D</t>
  </si>
  <si>
    <t>Victoria, J04:Guro, Maren</t>
  </si>
  <si>
    <r>
      <t>4-</t>
    </r>
    <r>
      <rPr>
        <b/>
        <sz val="11"/>
        <color theme="1"/>
        <rFont val="Calibri"/>
        <family val="2"/>
        <scheme val="minor"/>
      </rPr>
      <t>4</t>
    </r>
  </si>
  <si>
    <t>Eira, June, Idunn</t>
  </si>
  <si>
    <t>Tiril, Emma L., Ann-Marii</t>
  </si>
  <si>
    <t>Marie, Tuva</t>
  </si>
  <si>
    <r>
      <t>4-</t>
    </r>
    <r>
      <rPr>
        <b/>
        <sz val="11"/>
        <color theme="1"/>
        <rFont val="Calibri"/>
        <family val="2"/>
        <scheme val="minor"/>
      </rPr>
      <t>9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</si>
  <si>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-3</t>
    </r>
  </si>
  <si>
    <t>Victoria, Marie, Vår</t>
  </si>
  <si>
    <t>Victoria, Anine, Emma L., Vår</t>
  </si>
  <si>
    <r>
      <t>4-</t>
    </r>
    <r>
      <rPr>
        <b/>
        <sz val="11"/>
        <color theme="1"/>
        <rFont val="Calibri"/>
        <family val="2"/>
        <scheme val="minor"/>
      </rPr>
      <t>6</t>
    </r>
  </si>
  <si>
    <r>
      <t>3-</t>
    </r>
    <r>
      <rPr>
        <b/>
        <sz val="11"/>
        <color theme="1"/>
        <rFont val="Calibri"/>
        <family val="2"/>
        <scheme val="minor"/>
      </rPr>
      <t>5</t>
    </r>
  </si>
  <si>
    <t>Eira</t>
  </si>
  <si>
    <t>Hedda, Maiken</t>
  </si>
  <si>
    <t>Erle</t>
  </si>
  <si>
    <t>Camilla, Dina D, Liv</t>
  </si>
  <si>
    <r>
      <rPr>
        <b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-0</t>
    </r>
  </si>
  <si>
    <t>Helle, Maiken</t>
  </si>
  <si>
    <t>Vår, J04: Guro, Sunniva</t>
  </si>
  <si>
    <t>Tea, Tiril, J04: Malin, Maren</t>
  </si>
  <si>
    <t>Stine, Dina D, Liv</t>
  </si>
  <si>
    <t>Helle, Emma M.</t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</si>
  <si>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-6</t>
    </r>
  </si>
  <si>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-2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</si>
  <si>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-3</t>
    </r>
  </si>
  <si>
    <r>
      <t>1-</t>
    </r>
    <r>
      <rPr>
        <b/>
        <sz val="11"/>
        <color theme="1"/>
        <rFont val="Calibri"/>
        <family val="2"/>
        <scheme val="minor"/>
      </rPr>
      <t>3</t>
    </r>
  </si>
  <si>
    <r>
      <t>0-</t>
    </r>
    <r>
      <rPr>
        <b/>
        <sz val="11"/>
        <color theme="1"/>
        <rFont val="Calibri"/>
        <family val="2"/>
        <scheme val="minor"/>
      </rPr>
      <t>10</t>
    </r>
  </si>
  <si>
    <r>
      <t>3-</t>
    </r>
    <r>
      <rPr>
        <b/>
        <sz val="11"/>
        <color theme="1"/>
        <rFont val="Calibri"/>
        <family val="2"/>
        <scheme val="minor"/>
      </rPr>
      <t>12</t>
    </r>
  </si>
  <si>
    <t xml:space="preserve">: </t>
  </si>
  <si>
    <t>Tempe Hovedbane Del A</t>
  </si>
  <si>
    <t>J11 avd. 04</t>
  </si>
  <si>
    <t>Charlottenlund kunstgress Del A</t>
  </si>
  <si>
    <t>J11 avd. 08</t>
  </si>
  <si>
    <t>J11 avd. 06</t>
  </si>
  <si>
    <t>J11 avd. 05</t>
  </si>
  <si>
    <t>Nissekollen mini k.gress</t>
  </si>
  <si>
    <t>City Syd-banen</t>
  </si>
  <si>
    <t>Othilienborg Kunstgress 7er Ottisbanen</t>
  </si>
  <si>
    <t>Astor kunstgress Del B</t>
  </si>
  <si>
    <t>Astor kunstgress Del A</t>
  </si>
  <si>
    <t>Nationalkameratene 2</t>
  </si>
  <si>
    <t>Freidigbanen k.gress Del A</t>
  </si>
  <si>
    <t>Viksletta 1 gras Del A</t>
  </si>
  <si>
    <t>Get Arena Viksletta Del B</t>
  </si>
  <si>
    <t>Nationalkameratene</t>
  </si>
  <si>
    <r>
      <t>0-</t>
    </r>
    <r>
      <rPr>
        <b/>
        <sz val="11"/>
        <color theme="1"/>
        <rFont val="Calibri"/>
        <family val="2"/>
        <scheme val="minor"/>
      </rPr>
      <t>8</t>
    </r>
  </si>
  <si>
    <t>Kampleder</t>
  </si>
  <si>
    <t>Kamp nr.</t>
  </si>
  <si>
    <t>Bane</t>
  </si>
  <si>
    <r>
      <t>1-</t>
    </r>
    <r>
      <rPr>
        <b/>
        <sz val="11"/>
        <color theme="1"/>
        <rFont val="Calibri"/>
        <family val="2"/>
        <scheme val="minor"/>
      </rPr>
      <t>7</t>
    </r>
  </si>
  <si>
    <t>Dina R</t>
  </si>
  <si>
    <t>Hedda</t>
  </si>
  <si>
    <t>Tonje Andrea</t>
  </si>
  <si>
    <t>Lea</t>
  </si>
  <si>
    <t>Klaudia</t>
  </si>
  <si>
    <t>Flatås 3</t>
  </si>
  <si>
    <t>Erle, Lea, Stine,</t>
  </si>
  <si>
    <t>Marit, Tonje Andrea</t>
  </si>
  <si>
    <t>Anine, Marianne, Emma L, Dina R</t>
  </si>
  <si>
    <t>Eira, Klaudia</t>
  </si>
  <si>
    <t>Ann-Marii, Marie, Idunn</t>
  </si>
  <si>
    <t>Helle, Camilla</t>
  </si>
  <si>
    <r>
      <t>1-</t>
    </r>
    <r>
      <rPr>
        <b/>
        <sz val="11"/>
        <color theme="1"/>
        <rFont val="Calibri"/>
        <family val="2"/>
        <scheme val="minor"/>
      </rPr>
      <t>5</t>
    </r>
  </si>
  <si>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-1</t>
    </r>
  </si>
  <si>
    <r>
      <t>3-</t>
    </r>
    <r>
      <rPr>
        <b/>
        <sz val="11"/>
        <color theme="1"/>
        <rFont val="Calibri"/>
        <family val="2"/>
        <scheme val="minor"/>
      </rPr>
      <t>1</t>
    </r>
  </si>
  <si>
    <r>
      <t>2-</t>
    </r>
    <r>
      <rPr>
        <b/>
        <sz val="11"/>
        <color theme="1"/>
        <rFont val="Calibri"/>
        <family val="2"/>
        <scheme val="minor"/>
      </rPr>
      <t>10</t>
    </r>
  </si>
  <si>
    <t>4-4</t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</si>
  <si>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-4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</si>
  <si>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-3</t>
    </r>
  </si>
  <si>
    <t>Emma</t>
  </si>
  <si>
    <t>Emma, Dina D, Mia</t>
  </si>
  <si>
    <t>Tonje</t>
  </si>
  <si>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-2</t>
    </r>
  </si>
  <si>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-4</t>
    </r>
  </si>
  <si>
    <t>Vår, Martine</t>
  </si>
  <si>
    <r>
      <t>8-</t>
    </r>
    <r>
      <rPr>
        <b/>
        <sz val="11"/>
        <color theme="1"/>
        <rFont val="Calibri"/>
        <family val="2"/>
        <scheme val="minor"/>
      </rPr>
      <t>1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</si>
  <si>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-2</t>
    </r>
  </si>
  <si>
    <t>Åsvang-jenter</t>
  </si>
  <si>
    <t>Strindheim-jenter</t>
  </si>
  <si>
    <t>Brundalen-jenter</t>
  </si>
  <si>
    <t>Victoria, Vår, Erle</t>
  </si>
  <si>
    <t>Tea, Emma M, Tiril</t>
  </si>
  <si>
    <r>
      <t>5-</t>
    </r>
    <r>
      <rPr>
        <b/>
        <sz val="11"/>
        <color theme="1"/>
        <rFont val="Calibri"/>
        <family val="2"/>
        <scheme val="minor"/>
      </rPr>
      <t>4</t>
    </r>
  </si>
  <si>
    <r>
      <t>4-</t>
    </r>
    <r>
      <rPr>
        <b/>
        <sz val="11"/>
        <color theme="1"/>
        <rFont val="Calibri"/>
        <family val="2"/>
        <scheme val="minor"/>
      </rPr>
      <t>8</t>
    </r>
  </si>
  <si>
    <t>Tea, Idunn</t>
  </si>
  <si>
    <t>Camilla, Idunn, Emma</t>
  </si>
  <si>
    <r>
      <t>1-</t>
    </r>
    <r>
      <rPr>
        <b/>
        <sz val="11"/>
        <color theme="1"/>
        <rFont val="Calibri"/>
        <family val="2"/>
        <scheme val="minor"/>
      </rPr>
      <t>14</t>
    </r>
  </si>
  <si>
    <r>
      <t>8-</t>
    </r>
    <r>
      <rPr>
        <b/>
        <sz val="11"/>
        <color theme="1"/>
        <rFont val="Calibri"/>
        <family val="2"/>
        <scheme val="minor"/>
      </rPr>
      <t>4</t>
    </r>
  </si>
  <si>
    <t>Fride, Helle, Camilla</t>
  </si>
  <si>
    <t>Ina, Eira, Dina D</t>
  </si>
  <si>
    <t>Tea, Dina D, Ina, Tonje A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</si>
  <si>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-6</t>
    </r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</si>
  <si>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-0</t>
    </r>
  </si>
  <si>
    <r>
      <t>3-</t>
    </r>
    <r>
      <rPr>
        <b/>
        <sz val="11"/>
        <color theme="1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</si>
</sst>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4]d/\ mmmm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sz val="7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3" fillId="9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3" fillId="9" borderId="0" xfId="0" applyNumberFormat="1" applyFont="1" applyFill="1" applyBorder="1" applyAlignment="1">
      <alignment horizontal="left" wrapText="1"/>
    </xf>
    <xf numFmtId="0" fontId="3" fillId="9" borderId="0" xfId="0" applyNumberFormat="1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left" wrapText="1"/>
    </xf>
    <xf numFmtId="0" fontId="7" fillId="0" borderId="0" xfId="0" applyFont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3" fillId="9" borderId="0" xfId="0" applyNumberFormat="1" applyFont="1" applyFill="1" applyBorder="1" applyAlignment="1"/>
    <xf numFmtId="1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1" applyFont="1" applyBorder="1" applyAlignment="1" applyProtection="1"/>
    <xf numFmtId="1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10" borderId="0" xfId="0" applyFill="1"/>
    <xf numFmtId="164" fontId="0" fillId="10" borderId="1" xfId="0" applyNumberFormat="1" applyFill="1" applyBorder="1" applyAlignment="1">
      <alignment horizontal="right"/>
    </xf>
    <xf numFmtId="0" fontId="0" fillId="10" borderId="2" xfId="0" applyFill="1" applyBorder="1" applyAlignment="1">
      <alignment horizontal="right"/>
    </xf>
    <xf numFmtId="20" fontId="0" fillId="10" borderId="2" xfId="0" applyNumberFormat="1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164" fontId="0" fillId="0" borderId="7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164" fontId="0" fillId="10" borderId="7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10" borderId="0" xfId="0" applyNumberFormat="1" applyFill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/>
    <xf numFmtId="0" fontId="0" fillId="10" borderId="8" xfId="0" applyFill="1" applyBorder="1"/>
    <xf numFmtId="16" fontId="0" fillId="0" borderId="0" xfId="0" applyNumberFormat="1" applyBorder="1" applyAlignment="1">
      <alignment horizontal="right"/>
    </xf>
    <xf numFmtId="0" fontId="1" fillId="10" borderId="0" xfId="0" applyFont="1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164" fontId="0" fillId="10" borderId="4" xfId="0" applyNumberFormat="1" applyFill="1" applyBorder="1" applyAlignment="1">
      <alignment horizontal="right"/>
    </xf>
    <xf numFmtId="0" fontId="0" fillId="10" borderId="5" xfId="0" applyFill="1" applyBorder="1" applyAlignment="1">
      <alignment horizontal="right"/>
    </xf>
    <xf numFmtId="20" fontId="0" fillId="10" borderId="5" xfId="0" applyNumberFormat="1" applyFill="1" applyBorder="1"/>
    <xf numFmtId="0" fontId="0" fillId="10" borderId="5" xfId="0" applyFill="1" applyBorder="1" applyAlignment="1">
      <alignment horizontal="center"/>
    </xf>
    <xf numFmtId="0" fontId="0" fillId="10" borderId="5" xfId="0" applyFill="1" applyBorder="1"/>
    <xf numFmtId="0" fontId="0" fillId="10" borderId="6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7" xfId="0" applyBorder="1"/>
    <xf numFmtId="0" fontId="0" fillId="10" borderId="7" xfId="0" applyFill="1" applyBorder="1"/>
    <xf numFmtId="0" fontId="0" fillId="0" borderId="7" xfId="0" applyFill="1" applyBorder="1"/>
    <xf numFmtId="0" fontId="0" fillId="10" borderId="4" xfId="0" applyFill="1" applyBorder="1"/>
    <xf numFmtId="0" fontId="0" fillId="0" borderId="4" xfId="0" applyBorder="1"/>
    <xf numFmtId="0" fontId="0" fillId="0" borderId="6" xfId="0" applyBorder="1"/>
    <xf numFmtId="0" fontId="0" fillId="0" borderId="1" xfId="0" applyFill="1" applyBorder="1"/>
    <xf numFmtId="0" fontId="0" fillId="10" borderId="1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49" fontId="0" fillId="10" borderId="2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1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10" borderId="5" xfId="0" applyNumberFormat="1" applyFill="1" applyBorder="1" applyAlignment="1">
      <alignment horizontal="center"/>
    </xf>
    <xf numFmtId="0" fontId="9" fillId="10" borderId="8" xfId="0" applyFont="1" applyFill="1" applyBorder="1"/>
    <xf numFmtId="0" fontId="10" fillId="10" borderId="2" xfId="0" applyFont="1" applyFill="1" applyBorder="1"/>
    <xf numFmtId="0" fontId="10" fillId="0" borderId="0" xfId="0" applyFont="1" applyBorder="1"/>
    <xf numFmtId="0" fontId="10" fillId="10" borderId="5" xfId="0" applyFont="1" applyFill="1" applyBorder="1"/>
    <xf numFmtId="0" fontId="9" fillId="0" borderId="8" xfId="0" applyFont="1" applyBorder="1"/>
    <xf numFmtId="0" fontId="11" fillId="10" borderId="0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8" xfId="0" applyFont="1" applyBorder="1"/>
    <xf numFmtId="164" fontId="0" fillId="0" borderId="7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0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8" xfId="0" applyFont="1" applyFill="1" applyBorder="1"/>
    <xf numFmtId="0" fontId="0" fillId="0" borderId="7" xfId="0" applyFont="1" applyFill="1" applyBorder="1"/>
    <xf numFmtId="164" fontId="13" fillId="10" borderId="7" xfId="0" applyNumberFormat="1" applyFont="1" applyFill="1" applyBorder="1" applyAlignment="1">
      <alignment horizontal="right"/>
    </xf>
    <xf numFmtId="0" fontId="13" fillId="10" borderId="0" xfId="0" applyFont="1" applyFill="1" applyBorder="1" applyAlignment="1">
      <alignment horizontal="right"/>
    </xf>
    <xf numFmtId="20" fontId="13" fillId="10" borderId="0" xfId="0" applyNumberFormat="1" applyFont="1" applyFill="1" applyBorder="1"/>
    <xf numFmtId="0" fontId="13" fillId="10" borderId="0" xfId="0" applyFont="1" applyFill="1" applyBorder="1" applyAlignment="1">
      <alignment horizontal="center"/>
    </xf>
    <xf numFmtId="49" fontId="13" fillId="10" borderId="0" xfId="0" applyNumberFormat="1" applyFont="1" applyFill="1" applyBorder="1" applyAlignment="1">
      <alignment horizontal="center"/>
    </xf>
    <xf numFmtId="0" fontId="13" fillId="10" borderId="0" xfId="0" applyFont="1" applyFill="1" applyBorder="1"/>
    <xf numFmtId="0" fontId="14" fillId="10" borderId="0" xfId="0" applyFont="1" applyFill="1" applyBorder="1"/>
    <xf numFmtId="0" fontId="13" fillId="10" borderId="8" xfId="0" applyFont="1" applyFill="1" applyBorder="1"/>
    <xf numFmtId="0" fontId="13" fillId="10" borderId="7" xfId="0" applyFont="1" applyFill="1" applyBorder="1"/>
    <xf numFmtId="0" fontId="13" fillId="10" borderId="0" xfId="0" applyFont="1" applyFill="1"/>
    <xf numFmtId="0" fontId="15" fillId="10" borderId="8" xfId="0" applyFont="1" applyFill="1" applyBorder="1"/>
    <xf numFmtId="0" fontId="1" fillId="0" borderId="0" xfId="0" applyFont="1"/>
    <xf numFmtId="1" fontId="0" fillId="0" borderId="0" xfId="0" applyNumberFormat="1"/>
    <xf numFmtId="0" fontId="0" fillId="0" borderId="0" xfId="0" applyFill="1" applyAlignment="1">
      <alignment horizontal="left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20" fontId="0" fillId="10" borderId="0" xfId="0" applyNumberFormat="1" applyFill="1" applyAlignment="1">
      <alignment horizontal="center"/>
    </xf>
    <xf numFmtId="1" fontId="0" fillId="10" borderId="0" xfId="0" applyNumberFormat="1" applyFill="1"/>
    <xf numFmtId="14" fontId="0" fillId="0" borderId="0" xfId="0" applyNumberFormat="1" applyFill="1" applyAlignment="1">
      <alignment horizontal="center"/>
    </xf>
    <xf numFmtId="20" fontId="0" fillId="0" borderId="0" xfId="0" applyNumberFormat="1" applyFill="1" applyAlignment="1">
      <alignment horizontal="center"/>
    </xf>
    <xf numFmtId="1" fontId="0" fillId="0" borderId="0" xfId="0" applyNumberFormat="1" applyFill="1"/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0" xfId="0" applyNumberFormat="1"/>
    <xf numFmtId="49" fontId="0" fillId="10" borderId="0" xfId="0" applyNumberFormat="1" applyFill="1"/>
    <xf numFmtId="49" fontId="0" fillId="0" borderId="0" xfId="0" applyNumberFormat="1" applyFill="1"/>
    <xf numFmtId="0" fontId="9" fillId="0" borderId="0" xfId="0" applyFont="1" applyFill="1"/>
    <xf numFmtId="14" fontId="13" fillId="10" borderId="0" xfId="0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20" fontId="13" fillId="10" borderId="0" xfId="0" applyNumberFormat="1" applyFont="1" applyFill="1" applyAlignment="1">
      <alignment horizontal="center"/>
    </xf>
    <xf numFmtId="49" fontId="13" fillId="10" borderId="0" xfId="0" applyNumberFormat="1" applyFont="1" applyFill="1"/>
    <xf numFmtId="1" fontId="13" fillId="10" borderId="0" xfId="0" applyNumberFormat="1" applyFont="1" applyFill="1"/>
    <xf numFmtId="0" fontId="9" fillId="10" borderId="0" xfId="0" applyFont="1" applyFill="1"/>
    <xf numFmtId="0" fontId="16" fillId="10" borderId="0" xfId="0" applyFont="1" applyFill="1"/>
    <xf numFmtId="0" fontId="16" fillId="0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</xdr:colOff>
      <xdr:row>0</xdr:row>
      <xdr:rowOff>161925</xdr:rowOff>
    </xdr:from>
    <xdr:to>
      <xdr:col>18</xdr:col>
      <xdr:colOff>306704</xdr:colOff>
      <xdr:row>8</xdr:row>
      <xdr:rowOff>55245</xdr:rowOff>
    </xdr:to>
    <xdr:sp macro="" textlink="">
      <xdr:nvSpPr>
        <xdr:cNvPr id="4" name="TextBox 3"/>
        <xdr:cNvSpPr txBox="1"/>
      </xdr:nvSpPr>
      <xdr:spPr>
        <a:xfrm>
          <a:off x="7229474" y="161925"/>
          <a:ext cx="3790950" cy="135636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Kioskinnstruks:</a:t>
          </a:r>
        </a:p>
        <a:p>
          <a:r>
            <a:rPr lang="nb-NO" sz="1100"/>
            <a:t>Ta med 2 kanner kaffe, 2-3 flasker à 1.5 ltr ferdig blandet saft, 1 skuffkake eller boller/muffins</a:t>
          </a:r>
        </a:p>
        <a:p>
          <a:r>
            <a:rPr lang="nb-NO" sz="1100"/>
            <a:t>Sørg for at det</a:t>
          </a:r>
          <a:r>
            <a:rPr lang="nb-NO" sz="1100" baseline="0"/>
            <a:t> er pappkopper , servietter og vekslepenger</a:t>
          </a:r>
        </a:p>
        <a:p>
          <a:r>
            <a:rPr lang="nb-NO" sz="1100" baseline="0"/>
            <a:t>Etter kamp bringes kioskkasse/utstyr til neste på listen</a:t>
          </a:r>
        </a:p>
        <a:p>
          <a:r>
            <a:rPr lang="nb-NO" sz="1100" baseline="0"/>
            <a:t>Priser:  Kaffe/kake/muffins/boller: 10,-    Saft: 5,-</a:t>
          </a:r>
        </a:p>
        <a:p>
          <a:r>
            <a:rPr lang="nb-NO" sz="1100" baseline="0"/>
            <a:t>Dommer betales 150 kr</a:t>
          </a:r>
          <a:endParaRPr lang="nb-NO" sz="1100"/>
        </a:p>
      </xdr:txBody>
    </xdr:sp>
    <xdr:clientData/>
  </xdr:twoCellAnchor>
  <xdr:twoCellAnchor>
    <xdr:from>
      <xdr:col>7</xdr:col>
      <xdr:colOff>1196340</xdr:colOff>
      <xdr:row>18</xdr:row>
      <xdr:rowOff>0</xdr:rowOff>
    </xdr:from>
    <xdr:to>
      <xdr:col>16</xdr:col>
      <xdr:colOff>868680</xdr:colOff>
      <xdr:row>19</xdr:row>
      <xdr:rowOff>0</xdr:rowOff>
    </xdr:to>
    <xdr:sp macro="" textlink="">
      <xdr:nvSpPr>
        <xdr:cNvPr id="5" name="TextBox 4"/>
        <xdr:cNvSpPr txBox="1"/>
      </xdr:nvSpPr>
      <xdr:spPr>
        <a:xfrm>
          <a:off x="6522720" y="3291840"/>
          <a:ext cx="389382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/>
            <a:t>Marit, Ann-Marii,</a:t>
          </a:r>
          <a:r>
            <a:rPr lang="nb-NO" sz="900" baseline="0"/>
            <a:t> </a:t>
          </a:r>
          <a:r>
            <a:rPr lang="nb-NO" sz="900"/>
            <a:t>Klaudia, Tonje Andrea, Helle, Eira, Marie </a:t>
          </a:r>
          <a:r>
            <a:rPr lang="nb-NO" sz="900" b="1"/>
            <a:t>(Leif)</a:t>
          </a:r>
        </a:p>
        <a:p>
          <a:endParaRPr lang="nb-NO" sz="1100"/>
        </a:p>
      </xdr:txBody>
    </xdr:sp>
    <xdr:clientData/>
  </xdr:twoCellAnchor>
  <xdr:twoCellAnchor>
    <xdr:from>
      <xdr:col>7</xdr:col>
      <xdr:colOff>1203960</xdr:colOff>
      <xdr:row>19</xdr:row>
      <xdr:rowOff>0</xdr:rowOff>
    </xdr:from>
    <xdr:to>
      <xdr:col>16</xdr:col>
      <xdr:colOff>723900</xdr:colOff>
      <xdr:row>19</xdr:row>
      <xdr:rowOff>175260</xdr:rowOff>
    </xdr:to>
    <xdr:sp macro="" textlink="">
      <xdr:nvSpPr>
        <xdr:cNvPr id="9" name="TextBox 8"/>
        <xdr:cNvSpPr txBox="1"/>
      </xdr:nvSpPr>
      <xdr:spPr>
        <a:xfrm>
          <a:off x="6530340" y="3604260"/>
          <a:ext cx="374142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 baseline="0"/>
            <a:t>Marianne, </a:t>
          </a:r>
          <a:r>
            <a:rPr lang="nb-NO" sz="900"/>
            <a:t>Tonje Andrea, Helle, Eira, Marie,  Lea, Idunn, Stine </a:t>
          </a:r>
          <a:r>
            <a:rPr lang="nb-NO" sz="900" b="1"/>
            <a:t>(Randi)</a:t>
          </a: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0</xdr:row>
      <xdr:rowOff>85725</xdr:rowOff>
    </xdr:from>
    <xdr:to>
      <xdr:col>20</xdr:col>
      <xdr:colOff>238124</xdr:colOff>
      <xdr:row>7</xdr:row>
      <xdr:rowOff>161925</xdr:rowOff>
    </xdr:to>
    <xdr:sp macro="" textlink="">
      <xdr:nvSpPr>
        <xdr:cNvPr id="2" name="TextBox 1"/>
        <xdr:cNvSpPr txBox="1"/>
      </xdr:nvSpPr>
      <xdr:spPr>
        <a:xfrm>
          <a:off x="8172449" y="85725"/>
          <a:ext cx="3533775" cy="1409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Kioskinnstruks:</a:t>
          </a:r>
        </a:p>
        <a:p>
          <a:r>
            <a:rPr lang="nb-NO" sz="1100"/>
            <a:t>Ta med 2 kanner kaffe, 2-3 flasker à 1.5 ltr ferdig blandet saft, 1 skuffkake eller boller/muffins</a:t>
          </a:r>
        </a:p>
        <a:p>
          <a:r>
            <a:rPr lang="nb-NO" sz="1100"/>
            <a:t>Sørg for at det</a:t>
          </a:r>
          <a:r>
            <a:rPr lang="nb-NO" sz="1100" baseline="0"/>
            <a:t> er pappkopper , servietter og vekslepenger</a:t>
          </a:r>
        </a:p>
        <a:p>
          <a:r>
            <a:rPr lang="nb-NO" sz="1100" baseline="0"/>
            <a:t>Etter kamp bringes kioskkasse/utstyr til neste på listen</a:t>
          </a:r>
        </a:p>
        <a:p>
          <a:r>
            <a:rPr lang="nb-NO" sz="1100" baseline="0"/>
            <a:t>Priser:  Kaffe/kake/muffins/boller: 10,-    Saft: 5,-</a:t>
          </a:r>
        </a:p>
        <a:p>
          <a:r>
            <a:rPr lang="nb-NO" sz="1100" baseline="0"/>
            <a:t>Dommer betales 150 kr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57"/>
  <sheetViews>
    <sheetView tabSelected="1" zoomScale="80" zoomScaleNormal="80" workbookViewId="0">
      <selection activeCell="I45" sqref="I45"/>
    </sheetView>
  </sheetViews>
  <sheetFormatPr defaultRowHeight="14.4" x14ac:dyDescent="0.3"/>
  <cols>
    <col min="2" max="2" width="12.44140625" customWidth="1"/>
    <col min="5" max="5" width="14.21875" customWidth="1"/>
    <col min="6" max="6" width="4.5546875" style="150" customWidth="1"/>
    <col min="7" max="7" width="19.77734375" customWidth="1"/>
    <col min="8" max="8" width="32.21875" customWidth="1"/>
    <col min="9" max="16" width="3.6640625" customWidth="1"/>
    <col min="17" max="20" width="13.109375" customWidth="1"/>
    <col min="21" max="21" width="3" customWidth="1"/>
    <col min="22" max="22" width="11.77734375" customWidth="1"/>
    <col min="23" max="24" width="13.44140625" customWidth="1"/>
  </cols>
  <sheetData>
    <row r="2" spans="2:34" x14ac:dyDescent="0.3">
      <c r="B2" t="s">
        <v>19</v>
      </c>
      <c r="C2" t="s">
        <v>96</v>
      </c>
      <c r="D2" s="2"/>
      <c r="E2" s="2"/>
      <c r="F2" s="147"/>
      <c r="G2" t="s">
        <v>97</v>
      </c>
      <c r="AE2" s="1"/>
      <c r="AF2" s="1"/>
      <c r="AG2" s="1"/>
      <c r="AH2" s="1"/>
    </row>
    <row r="3" spans="2:34" x14ac:dyDescent="0.3">
      <c r="B3" s="5">
        <v>1</v>
      </c>
      <c r="C3" s="164" t="s">
        <v>240</v>
      </c>
      <c r="D3" s="164"/>
      <c r="E3" s="164"/>
      <c r="F3" s="164"/>
      <c r="G3" t="s">
        <v>10</v>
      </c>
      <c r="H3" s="134" t="s">
        <v>107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61"/>
      <c r="AA3" s="61"/>
      <c r="AE3" s="9"/>
      <c r="AF3" s="1"/>
      <c r="AG3" s="1"/>
      <c r="AH3" s="1"/>
    </row>
    <row r="4" spans="2:34" x14ac:dyDescent="0.3">
      <c r="B4" s="6">
        <v>2</v>
      </c>
      <c r="C4" s="165" t="s">
        <v>269</v>
      </c>
      <c r="D4" s="165"/>
      <c r="E4" s="165"/>
      <c r="F4" s="165"/>
      <c r="G4" t="s">
        <v>11</v>
      </c>
      <c r="H4" s="135" t="s">
        <v>108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61"/>
      <c r="AA4" s="61"/>
      <c r="AE4" s="9"/>
      <c r="AF4" s="1"/>
      <c r="AG4" s="1"/>
      <c r="AH4" s="1"/>
    </row>
    <row r="5" spans="2:34" x14ac:dyDescent="0.3">
      <c r="B5" s="11">
        <v>3</v>
      </c>
      <c r="C5" s="166" t="s">
        <v>99</v>
      </c>
      <c r="D5" s="166"/>
      <c r="E5" s="166"/>
      <c r="F5" s="166"/>
      <c r="G5" t="s">
        <v>14</v>
      </c>
      <c r="AE5" s="9"/>
      <c r="AF5" s="1"/>
      <c r="AG5" s="1"/>
      <c r="AH5" s="1"/>
    </row>
    <row r="6" spans="2:34" x14ac:dyDescent="0.3">
      <c r="B6" s="10">
        <v>4</v>
      </c>
      <c r="C6" s="167" t="s">
        <v>98</v>
      </c>
      <c r="D6" s="167"/>
      <c r="E6" s="167"/>
      <c r="F6" s="167"/>
      <c r="G6" t="s">
        <v>13</v>
      </c>
      <c r="AE6" s="9"/>
      <c r="AF6" s="1"/>
      <c r="AG6" s="1"/>
      <c r="AH6" s="1"/>
    </row>
    <row r="7" spans="2:34" x14ac:dyDescent="0.3">
      <c r="B7" s="8">
        <v>5</v>
      </c>
      <c r="C7" s="168" t="s">
        <v>270</v>
      </c>
      <c r="D7" s="168"/>
      <c r="E7" s="168"/>
      <c r="F7" s="168"/>
      <c r="G7" t="s">
        <v>12</v>
      </c>
    </row>
    <row r="8" spans="2:34" x14ac:dyDescent="0.3">
      <c r="B8" s="12">
        <v>6</v>
      </c>
      <c r="C8" s="169" t="s">
        <v>245</v>
      </c>
      <c r="D8" s="169"/>
      <c r="E8" s="169"/>
      <c r="F8" s="169"/>
      <c r="G8" t="s">
        <v>16</v>
      </c>
    </row>
    <row r="9" spans="2:34" x14ac:dyDescent="0.3">
      <c r="B9" s="7">
        <v>7</v>
      </c>
      <c r="C9" s="163" t="s">
        <v>100</v>
      </c>
      <c r="D9" s="163"/>
      <c r="E9" s="163"/>
      <c r="F9" s="163"/>
      <c r="G9" t="s">
        <v>17</v>
      </c>
      <c r="AE9" s="9"/>
      <c r="AF9" s="1"/>
      <c r="AG9" s="1"/>
      <c r="AH9" s="1"/>
    </row>
    <row r="10" spans="2:34" x14ac:dyDescent="0.3">
      <c r="B10" s="9"/>
      <c r="C10" s="132"/>
      <c r="D10" s="132"/>
      <c r="E10" s="132"/>
      <c r="F10" s="148"/>
      <c r="I10" s="162" t="s">
        <v>19</v>
      </c>
      <c r="J10" s="162"/>
      <c r="K10" s="162"/>
      <c r="L10" s="162"/>
      <c r="M10" s="162"/>
      <c r="N10" s="162"/>
      <c r="O10" s="162"/>
      <c r="AE10" s="9"/>
      <c r="AF10" s="1"/>
      <c r="AG10" s="1"/>
      <c r="AH10" s="1"/>
    </row>
    <row r="11" spans="2:34" x14ac:dyDescent="0.3">
      <c r="B11" s="138" t="s">
        <v>18</v>
      </c>
      <c r="C11" s="139" t="s">
        <v>27</v>
      </c>
      <c r="D11" s="139" t="s">
        <v>30</v>
      </c>
      <c r="E11" s="139" t="s">
        <v>28</v>
      </c>
      <c r="F11" s="149"/>
      <c r="G11" s="139" t="s">
        <v>29</v>
      </c>
      <c r="H11" s="139" t="s">
        <v>340</v>
      </c>
      <c r="I11" s="130">
        <v>1</v>
      </c>
      <c r="J11" s="130">
        <v>2</v>
      </c>
      <c r="K11" s="130">
        <v>3</v>
      </c>
      <c r="L11" s="130">
        <v>4</v>
      </c>
      <c r="M11" s="130">
        <v>5</v>
      </c>
      <c r="N11" s="130">
        <v>6</v>
      </c>
      <c r="O11" s="130">
        <v>7</v>
      </c>
      <c r="P11" s="130"/>
      <c r="Q11" s="130" t="s">
        <v>338</v>
      </c>
      <c r="R11" s="130" t="s">
        <v>21</v>
      </c>
      <c r="S11" s="130" t="s">
        <v>234</v>
      </c>
      <c r="T11" s="130" t="s">
        <v>235</v>
      </c>
      <c r="W11" t="s">
        <v>339</v>
      </c>
      <c r="AE11" s="9"/>
      <c r="AF11" s="1"/>
      <c r="AG11" s="1"/>
      <c r="AH11" s="1"/>
    </row>
    <row r="12" spans="2:34" x14ac:dyDescent="0.3">
      <c r="B12" s="136">
        <v>41869</v>
      </c>
      <c r="C12" s="2" t="s">
        <v>64</v>
      </c>
      <c r="D12" s="137">
        <v>0.75</v>
      </c>
      <c r="E12" t="s">
        <v>85</v>
      </c>
      <c r="F12" s="150" t="s">
        <v>354</v>
      </c>
      <c r="G12" t="s">
        <v>84</v>
      </c>
      <c r="H12" t="s">
        <v>321</v>
      </c>
      <c r="M12">
        <v>1</v>
      </c>
      <c r="O12">
        <v>1</v>
      </c>
      <c r="Q12" t="s">
        <v>17</v>
      </c>
      <c r="V12" t="s">
        <v>322</v>
      </c>
      <c r="W12" s="131">
        <v>16211104047</v>
      </c>
    </row>
    <row r="13" spans="2:34" s="50" customFormat="1" x14ac:dyDescent="0.3">
      <c r="B13" s="140">
        <v>41871</v>
      </c>
      <c r="C13" s="141" t="s">
        <v>47</v>
      </c>
      <c r="D13" s="142">
        <v>0.80208333333333337</v>
      </c>
      <c r="E13" s="50" t="s">
        <v>25</v>
      </c>
      <c r="F13" s="151" t="s">
        <v>256</v>
      </c>
      <c r="G13" s="50" t="s">
        <v>24</v>
      </c>
      <c r="H13" s="50" t="s">
        <v>323</v>
      </c>
      <c r="I13" s="50">
        <v>1</v>
      </c>
      <c r="L13" s="50">
        <v>1</v>
      </c>
      <c r="Q13" s="50" t="s">
        <v>10</v>
      </c>
      <c r="V13" s="50" t="s">
        <v>324</v>
      </c>
      <c r="W13" s="143">
        <v>16211108049</v>
      </c>
    </row>
    <row r="14" spans="2:34" x14ac:dyDescent="0.3">
      <c r="B14" s="136">
        <v>41872</v>
      </c>
      <c r="C14" s="2" t="s">
        <v>40</v>
      </c>
      <c r="D14" s="137">
        <v>0.8125</v>
      </c>
      <c r="E14" t="s">
        <v>49</v>
      </c>
      <c r="F14" s="150" t="s">
        <v>355</v>
      </c>
      <c r="G14" t="s">
        <v>48</v>
      </c>
      <c r="H14" t="s">
        <v>36</v>
      </c>
      <c r="J14">
        <v>1</v>
      </c>
      <c r="N14">
        <v>1</v>
      </c>
      <c r="Q14" t="s">
        <v>11</v>
      </c>
      <c r="R14" t="s">
        <v>9</v>
      </c>
      <c r="V14" t="s">
        <v>325</v>
      </c>
      <c r="W14" s="131">
        <v>16211106050</v>
      </c>
    </row>
    <row r="15" spans="2:34" s="50" customFormat="1" x14ac:dyDescent="0.3">
      <c r="B15" s="140">
        <v>41872</v>
      </c>
      <c r="C15" s="141" t="s">
        <v>40</v>
      </c>
      <c r="D15" s="142">
        <v>0.77083333333333337</v>
      </c>
      <c r="E15" s="50" t="s">
        <v>71</v>
      </c>
      <c r="F15" s="151" t="s">
        <v>356</v>
      </c>
      <c r="G15" s="50" t="s">
        <v>70</v>
      </c>
      <c r="H15" s="50" t="s">
        <v>68</v>
      </c>
      <c r="K15" s="50">
        <v>1</v>
      </c>
      <c r="M15" s="50">
        <v>1</v>
      </c>
      <c r="Q15" s="50" t="s">
        <v>12</v>
      </c>
      <c r="V15" s="50" t="s">
        <v>326</v>
      </c>
      <c r="W15" s="143">
        <v>16211105047</v>
      </c>
    </row>
    <row r="16" spans="2:34" x14ac:dyDescent="0.3">
      <c r="B16" s="136">
        <v>41875</v>
      </c>
      <c r="C16" s="2" t="s">
        <v>34</v>
      </c>
      <c r="D16" s="137">
        <v>0.75</v>
      </c>
      <c r="E16" t="s">
        <v>62</v>
      </c>
      <c r="F16" s="150" t="s">
        <v>357</v>
      </c>
      <c r="G16" t="s">
        <v>51</v>
      </c>
      <c r="H16" t="s">
        <v>63</v>
      </c>
      <c r="N16">
        <v>1</v>
      </c>
      <c r="O16">
        <v>1</v>
      </c>
      <c r="Q16" t="s">
        <v>16</v>
      </c>
      <c r="S16" t="s">
        <v>244</v>
      </c>
      <c r="V16" t="s">
        <v>325</v>
      </c>
      <c r="W16" s="131">
        <v>16211106047</v>
      </c>
    </row>
    <row r="17" spans="2:23" s="50" customFormat="1" x14ac:dyDescent="0.3">
      <c r="B17" s="140">
        <v>41879</v>
      </c>
      <c r="C17" s="141" t="s">
        <v>40</v>
      </c>
      <c r="D17" s="142">
        <v>0.8125</v>
      </c>
      <c r="E17" s="50" t="s">
        <v>51</v>
      </c>
      <c r="F17" s="151" t="s">
        <v>358</v>
      </c>
      <c r="G17" s="50" t="s">
        <v>49</v>
      </c>
      <c r="H17" s="50" t="s">
        <v>66</v>
      </c>
      <c r="J17" s="50">
        <v>1</v>
      </c>
      <c r="K17" s="50">
        <v>1</v>
      </c>
      <c r="Q17" s="50" t="s">
        <v>14</v>
      </c>
      <c r="R17" s="50" t="s">
        <v>233</v>
      </c>
      <c r="V17" s="50" t="s">
        <v>325</v>
      </c>
      <c r="W17" s="143">
        <v>16211106054</v>
      </c>
    </row>
    <row r="18" spans="2:23" s="50" customFormat="1" x14ac:dyDescent="0.3">
      <c r="B18" s="140">
        <v>41879</v>
      </c>
      <c r="C18" s="141" t="s">
        <v>40</v>
      </c>
      <c r="D18" s="142">
        <v>0.8125</v>
      </c>
      <c r="E18" s="50" t="s">
        <v>51</v>
      </c>
      <c r="F18" s="151" t="s">
        <v>358</v>
      </c>
      <c r="G18" s="50" t="s">
        <v>49</v>
      </c>
      <c r="H18" s="50" t="s">
        <v>66</v>
      </c>
      <c r="I18" s="50">
        <v>1</v>
      </c>
      <c r="L18" s="50">
        <v>1</v>
      </c>
      <c r="Q18" s="50" t="s">
        <v>13</v>
      </c>
      <c r="V18" s="50" t="s">
        <v>325</v>
      </c>
      <c r="W18" s="143">
        <v>16211106054</v>
      </c>
    </row>
    <row r="19" spans="2:23" s="1" customFormat="1" x14ac:dyDescent="0.3">
      <c r="B19" s="144">
        <v>41881</v>
      </c>
      <c r="C19" s="9" t="s">
        <v>23</v>
      </c>
      <c r="D19" s="145">
        <v>0.46875</v>
      </c>
      <c r="E19" s="1" t="s">
        <v>84</v>
      </c>
      <c r="F19" s="152" t="s">
        <v>359</v>
      </c>
      <c r="G19" s="1" t="s">
        <v>86</v>
      </c>
      <c r="H19" s="1" t="s">
        <v>26</v>
      </c>
      <c r="Q19" s="1" t="s">
        <v>12</v>
      </c>
      <c r="R19" s="1" t="s">
        <v>241</v>
      </c>
      <c r="V19" s="1" t="s">
        <v>322</v>
      </c>
      <c r="W19" s="146">
        <v>16211104054</v>
      </c>
    </row>
    <row r="20" spans="2:23" x14ac:dyDescent="0.3">
      <c r="B20" s="136">
        <v>41881</v>
      </c>
      <c r="C20" s="2" t="s">
        <v>23</v>
      </c>
      <c r="D20" s="137">
        <v>0.54166666666666663</v>
      </c>
      <c r="E20" t="s">
        <v>70</v>
      </c>
      <c r="F20" s="150" t="s">
        <v>360</v>
      </c>
      <c r="G20" t="s">
        <v>72</v>
      </c>
      <c r="H20" t="s">
        <v>26</v>
      </c>
      <c r="I20" s="1"/>
      <c r="J20" s="1"/>
      <c r="K20" s="1"/>
      <c r="L20" s="1"/>
      <c r="M20" s="1"/>
      <c r="N20" s="1"/>
      <c r="O20" s="1"/>
      <c r="Q20" t="s">
        <v>11</v>
      </c>
      <c r="R20" t="s">
        <v>345</v>
      </c>
      <c r="V20" t="s">
        <v>326</v>
      </c>
      <c r="W20" s="131">
        <v>16211105054</v>
      </c>
    </row>
    <row r="21" spans="2:23" s="50" customFormat="1" x14ac:dyDescent="0.3">
      <c r="B21" s="140">
        <v>41886</v>
      </c>
      <c r="C21" s="141" t="s">
        <v>40</v>
      </c>
      <c r="D21" s="142">
        <v>0.8125</v>
      </c>
      <c r="E21" s="50" t="s">
        <v>49</v>
      </c>
      <c r="F21" s="151" t="s">
        <v>364</v>
      </c>
      <c r="G21" s="50" t="s">
        <v>52</v>
      </c>
      <c r="H21" s="50" t="s">
        <v>36</v>
      </c>
      <c r="I21" s="50">
        <v>1</v>
      </c>
      <c r="K21" s="50">
        <v>1</v>
      </c>
      <c r="Q21" s="50" t="s">
        <v>10</v>
      </c>
      <c r="R21" s="50" t="s">
        <v>5</v>
      </c>
      <c r="S21" s="50" t="s">
        <v>361</v>
      </c>
      <c r="V21" s="50" t="s">
        <v>325</v>
      </c>
      <c r="W21" s="143">
        <v>16211106058</v>
      </c>
    </row>
    <row r="22" spans="2:23" x14ac:dyDescent="0.3">
      <c r="B22" s="136">
        <v>41886</v>
      </c>
      <c r="C22" s="2" t="s">
        <v>40</v>
      </c>
      <c r="D22" s="137">
        <v>0.8125</v>
      </c>
      <c r="E22" t="s">
        <v>51</v>
      </c>
      <c r="F22" s="150" t="s">
        <v>365</v>
      </c>
      <c r="G22" t="s">
        <v>48</v>
      </c>
      <c r="H22" t="s">
        <v>66</v>
      </c>
      <c r="J22">
        <v>1</v>
      </c>
      <c r="L22">
        <v>1</v>
      </c>
      <c r="Q22" t="s">
        <v>13</v>
      </c>
      <c r="R22" t="s">
        <v>9</v>
      </c>
      <c r="S22" t="s">
        <v>239</v>
      </c>
      <c r="T22" t="s">
        <v>105</v>
      </c>
      <c r="V22" t="s">
        <v>325</v>
      </c>
      <c r="W22" s="131">
        <v>16211106060</v>
      </c>
    </row>
    <row r="23" spans="2:23" s="50" customFormat="1" x14ac:dyDescent="0.3">
      <c r="B23" s="140">
        <v>41887</v>
      </c>
      <c r="C23" s="141" t="s">
        <v>31</v>
      </c>
      <c r="D23" s="142">
        <v>0.75</v>
      </c>
      <c r="E23" s="50" t="s">
        <v>35</v>
      </c>
      <c r="F23" s="151" t="s">
        <v>367</v>
      </c>
      <c r="G23" s="50" t="s">
        <v>24</v>
      </c>
      <c r="H23" s="50" t="s">
        <v>327</v>
      </c>
      <c r="M23" s="50">
        <v>1</v>
      </c>
      <c r="O23" s="50">
        <v>1</v>
      </c>
      <c r="Q23" s="50" t="s">
        <v>12</v>
      </c>
      <c r="S23" s="50" t="s">
        <v>366</v>
      </c>
      <c r="V23" s="50" t="s">
        <v>324</v>
      </c>
      <c r="W23" s="143">
        <v>16211108059</v>
      </c>
    </row>
    <row r="24" spans="2:23" s="1" customFormat="1" x14ac:dyDescent="0.3">
      <c r="B24" s="144">
        <v>41887</v>
      </c>
      <c r="C24" s="9" t="s">
        <v>31</v>
      </c>
      <c r="D24" s="145">
        <v>0.80208333333333337</v>
      </c>
      <c r="E24" s="1" t="s">
        <v>84</v>
      </c>
      <c r="F24" s="152" t="s">
        <v>368</v>
      </c>
      <c r="G24" s="1" t="s">
        <v>347</v>
      </c>
      <c r="H24" s="1" t="s">
        <v>26</v>
      </c>
      <c r="J24" s="1">
        <v>1</v>
      </c>
      <c r="K24" s="1">
        <v>1</v>
      </c>
      <c r="Q24" s="1" t="s">
        <v>11</v>
      </c>
      <c r="S24" s="153" t="s">
        <v>362</v>
      </c>
      <c r="T24" s="1" t="s">
        <v>363</v>
      </c>
      <c r="V24" s="1" t="s">
        <v>322</v>
      </c>
      <c r="W24" s="1">
        <v>16211104060</v>
      </c>
    </row>
    <row r="25" spans="2:23" s="128" customFormat="1" x14ac:dyDescent="0.3">
      <c r="B25" s="154">
        <v>41888</v>
      </c>
      <c r="C25" s="155" t="s">
        <v>23</v>
      </c>
      <c r="D25" s="156">
        <v>0.5625</v>
      </c>
      <c r="E25" s="128" t="s">
        <v>70</v>
      </c>
      <c r="F25" s="157" t="s">
        <v>320</v>
      </c>
      <c r="G25" s="128" t="s">
        <v>73</v>
      </c>
      <c r="H25" s="128" t="s">
        <v>26</v>
      </c>
      <c r="I25" s="128">
        <v>1</v>
      </c>
      <c r="N25" s="128">
        <v>1</v>
      </c>
      <c r="Q25" s="128" t="s">
        <v>16</v>
      </c>
      <c r="R25" s="128" t="s">
        <v>1</v>
      </c>
      <c r="S25" s="128" t="s">
        <v>104</v>
      </c>
      <c r="V25" s="128" t="s">
        <v>326</v>
      </c>
      <c r="W25" s="158">
        <v>16211105060</v>
      </c>
    </row>
    <row r="26" spans="2:23" s="1" customFormat="1" x14ac:dyDescent="0.3">
      <c r="B26" s="144">
        <v>41890</v>
      </c>
      <c r="C26" s="9" t="s">
        <v>64</v>
      </c>
      <c r="D26" s="145">
        <v>0.6875</v>
      </c>
      <c r="E26" s="1" t="s">
        <v>52</v>
      </c>
      <c r="F26" s="152" t="s">
        <v>374</v>
      </c>
      <c r="G26" s="1" t="s">
        <v>51</v>
      </c>
      <c r="H26" s="1" t="s">
        <v>53</v>
      </c>
      <c r="J26" s="1">
        <v>1</v>
      </c>
      <c r="K26" s="1">
        <v>1</v>
      </c>
      <c r="Q26" s="1" t="s">
        <v>14</v>
      </c>
      <c r="V26" s="1" t="s">
        <v>325</v>
      </c>
      <c r="W26" s="146">
        <v>16211106064</v>
      </c>
    </row>
    <row r="27" spans="2:23" s="50" customFormat="1" x14ac:dyDescent="0.3">
      <c r="B27" s="140">
        <v>41890</v>
      </c>
      <c r="C27" s="141" t="s">
        <v>64</v>
      </c>
      <c r="D27" s="142">
        <v>0.72916666666666663</v>
      </c>
      <c r="E27" s="50" t="s">
        <v>75</v>
      </c>
      <c r="F27" s="151" t="s">
        <v>375</v>
      </c>
      <c r="G27" s="50" t="s">
        <v>70</v>
      </c>
      <c r="H27" s="50" t="s">
        <v>50</v>
      </c>
      <c r="L27" s="50">
        <v>1</v>
      </c>
      <c r="M27" s="50">
        <v>1</v>
      </c>
      <c r="Q27" s="50" t="s">
        <v>12</v>
      </c>
      <c r="S27" s="159" t="s">
        <v>372</v>
      </c>
      <c r="T27" s="159" t="s">
        <v>373</v>
      </c>
      <c r="V27" s="50" t="s">
        <v>326</v>
      </c>
      <c r="W27" s="143">
        <v>16211105064</v>
      </c>
    </row>
    <row r="28" spans="2:23" s="1" customFormat="1" x14ac:dyDescent="0.3">
      <c r="B28" s="144">
        <v>41892</v>
      </c>
      <c r="C28" s="9" t="s">
        <v>47</v>
      </c>
      <c r="D28" s="145">
        <v>0.79513888888888884</v>
      </c>
      <c r="E28" s="1" t="s">
        <v>55</v>
      </c>
      <c r="F28" s="152" t="s">
        <v>356</v>
      </c>
      <c r="G28" s="1" t="s">
        <v>49</v>
      </c>
      <c r="H28" s="1" t="s">
        <v>328</v>
      </c>
      <c r="N28" s="1">
        <v>1</v>
      </c>
      <c r="O28" s="1">
        <v>1</v>
      </c>
      <c r="Q28" s="1" t="s">
        <v>17</v>
      </c>
      <c r="V28" s="1" t="s">
        <v>325</v>
      </c>
      <c r="W28" s="146">
        <v>16211106063</v>
      </c>
    </row>
    <row r="29" spans="2:23" s="50" customFormat="1" x14ac:dyDescent="0.3">
      <c r="B29" s="140">
        <v>41894</v>
      </c>
      <c r="C29" s="141" t="s">
        <v>31</v>
      </c>
      <c r="D29" s="142">
        <v>0.75</v>
      </c>
      <c r="E29" s="50" t="s">
        <v>24</v>
      </c>
      <c r="F29" s="151" t="s">
        <v>378</v>
      </c>
      <c r="G29" s="50" t="s">
        <v>37</v>
      </c>
      <c r="H29" s="50" t="s">
        <v>38</v>
      </c>
      <c r="I29" s="50">
        <v>1</v>
      </c>
      <c r="J29" s="50">
        <v>1</v>
      </c>
      <c r="Q29" s="50" t="s">
        <v>11</v>
      </c>
      <c r="R29" s="50" t="s">
        <v>8</v>
      </c>
      <c r="S29" s="50" t="s">
        <v>237</v>
      </c>
      <c r="V29" s="50" t="s">
        <v>324</v>
      </c>
      <c r="W29" s="143">
        <v>16211108063</v>
      </c>
    </row>
    <row r="30" spans="2:23" s="1" customFormat="1" x14ac:dyDescent="0.3">
      <c r="B30" s="144">
        <v>41894</v>
      </c>
      <c r="C30" s="9" t="s">
        <v>31</v>
      </c>
      <c r="D30" s="145">
        <v>0.75</v>
      </c>
      <c r="E30" s="1" t="s">
        <v>87</v>
      </c>
      <c r="F30" s="152" t="s">
        <v>379</v>
      </c>
      <c r="G30" s="1" t="s">
        <v>84</v>
      </c>
      <c r="H30" s="1" t="s">
        <v>26</v>
      </c>
      <c r="K30" s="1">
        <v>1</v>
      </c>
      <c r="L30" s="1">
        <v>1</v>
      </c>
      <c r="Q30" s="1" t="s">
        <v>13</v>
      </c>
      <c r="S30" s="1" t="s">
        <v>6</v>
      </c>
      <c r="V30" s="1" t="s">
        <v>322</v>
      </c>
      <c r="W30" s="146">
        <v>16211104064</v>
      </c>
    </row>
    <row r="31" spans="2:23" s="50" customFormat="1" x14ac:dyDescent="0.3">
      <c r="B31" s="140">
        <v>41898</v>
      </c>
      <c r="C31" s="141" t="s">
        <v>54</v>
      </c>
      <c r="D31" s="142">
        <v>0.76041666666666663</v>
      </c>
      <c r="E31" s="50" t="s">
        <v>84</v>
      </c>
      <c r="F31" s="151" t="s">
        <v>281</v>
      </c>
      <c r="G31" s="50" t="s">
        <v>88</v>
      </c>
      <c r="H31" s="50" t="s">
        <v>26</v>
      </c>
      <c r="I31" s="50" t="s">
        <v>369</v>
      </c>
      <c r="Q31" s="50" t="s">
        <v>10</v>
      </c>
      <c r="S31" s="160" t="s">
        <v>377</v>
      </c>
      <c r="V31" s="50" t="s">
        <v>322</v>
      </c>
      <c r="W31" s="143">
        <v>16211104069</v>
      </c>
    </row>
    <row r="32" spans="2:23" s="50" customFormat="1" x14ac:dyDescent="0.3">
      <c r="B32" s="140">
        <v>41898</v>
      </c>
      <c r="C32" s="141" t="s">
        <v>54</v>
      </c>
      <c r="D32" s="142">
        <v>0.77083333333333337</v>
      </c>
      <c r="E32" s="50" t="s">
        <v>70</v>
      </c>
      <c r="F32" s="151" t="s">
        <v>383</v>
      </c>
      <c r="G32" s="50" t="s">
        <v>76</v>
      </c>
      <c r="H32" s="50" t="s">
        <v>38</v>
      </c>
      <c r="I32" s="50" t="s">
        <v>370</v>
      </c>
      <c r="Q32" s="50" t="s">
        <v>13</v>
      </c>
      <c r="R32" s="50" t="s">
        <v>344</v>
      </c>
      <c r="V32" s="50" t="s">
        <v>326</v>
      </c>
      <c r="W32" s="143">
        <v>16211105069</v>
      </c>
    </row>
    <row r="33" spans="2:23" s="50" customFormat="1" x14ac:dyDescent="0.3">
      <c r="B33" s="140">
        <v>41898</v>
      </c>
      <c r="C33" s="141" t="s">
        <v>54</v>
      </c>
      <c r="D33" s="142">
        <v>0.82291666666666663</v>
      </c>
      <c r="E33" s="50" t="s">
        <v>49</v>
      </c>
      <c r="F33" s="151" t="s">
        <v>384</v>
      </c>
      <c r="G33" s="50" t="s">
        <v>56</v>
      </c>
      <c r="H33" s="50" t="s">
        <v>38</v>
      </c>
      <c r="I33" s="50" t="s">
        <v>371</v>
      </c>
      <c r="Q33" s="50" t="s">
        <v>14</v>
      </c>
      <c r="R33" s="50" t="s">
        <v>239</v>
      </c>
      <c r="T33" s="50" t="s">
        <v>376</v>
      </c>
      <c r="V33" s="50" t="s">
        <v>325</v>
      </c>
      <c r="W33" s="143">
        <v>16211106066</v>
      </c>
    </row>
    <row r="34" spans="2:23" s="1" customFormat="1" x14ac:dyDescent="0.3">
      <c r="B34" s="144">
        <v>41901</v>
      </c>
      <c r="C34" s="9" t="s">
        <v>31</v>
      </c>
      <c r="D34" s="145">
        <v>0.72916666666666663</v>
      </c>
      <c r="E34" s="1" t="s">
        <v>39</v>
      </c>
      <c r="F34" s="152" t="s">
        <v>385</v>
      </c>
      <c r="G34" s="1" t="s">
        <v>24</v>
      </c>
      <c r="H34" s="1" t="s">
        <v>329</v>
      </c>
      <c r="L34" s="1">
        <v>1</v>
      </c>
      <c r="O34" s="1">
        <v>1</v>
      </c>
      <c r="Q34" s="1" t="s">
        <v>17</v>
      </c>
      <c r="S34" s="161" t="s">
        <v>380</v>
      </c>
      <c r="T34" s="1" t="s">
        <v>381</v>
      </c>
      <c r="V34" s="1" t="s">
        <v>324</v>
      </c>
      <c r="W34" s="146">
        <v>16211108069</v>
      </c>
    </row>
    <row r="35" spans="2:23" s="50" customFormat="1" x14ac:dyDescent="0.3">
      <c r="B35" s="140">
        <v>41904</v>
      </c>
      <c r="C35" s="141" t="s">
        <v>64</v>
      </c>
      <c r="D35" s="142">
        <v>0.6875</v>
      </c>
      <c r="E35" s="50" t="s">
        <v>56</v>
      </c>
      <c r="F35" s="151" t="s">
        <v>320</v>
      </c>
      <c r="G35" s="50" t="s">
        <v>51</v>
      </c>
      <c r="H35" s="50" t="s">
        <v>92</v>
      </c>
      <c r="I35" s="50">
        <v>1</v>
      </c>
      <c r="N35" s="50">
        <v>1</v>
      </c>
      <c r="Q35" s="50" t="s">
        <v>16</v>
      </c>
      <c r="V35" s="50" t="s">
        <v>325</v>
      </c>
      <c r="W35" s="143">
        <v>16211106073</v>
      </c>
    </row>
    <row r="36" spans="2:23" s="1" customFormat="1" x14ac:dyDescent="0.3">
      <c r="B36" s="144">
        <v>41906</v>
      </c>
      <c r="C36" s="9" t="s">
        <v>47</v>
      </c>
      <c r="D36" s="145">
        <v>0.76041666666666663</v>
      </c>
      <c r="E36" s="1" t="s">
        <v>58</v>
      </c>
      <c r="F36" s="152" t="s">
        <v>320</v>
      </c>
      <c r="G36" s="1" t="s">
        <v>49</v>
      </c>
      <c r="H36" s="1" t="s">
        <v>68</v>
      </c>
      <c r="J36" s="1">
        <v>1</v>
      </c>
      <c r="L36" s="1">
        <v>1</v>
      </c>
      <c r="Q36" s="1" t="s">
        <v>13</v>
      </c>
      <c r="V36" s="1" t="s">
        <v>325</v>
      </c>
      <c r="W36" s="146">
        <v>16211106072</v>
      </c>
    </row>
    <row r="37" spans="2:23" s="50" customFormat="1" x14ac:dyDescent="0.3">
      <c r="B37" s="140">
        <v>41906</v>
      </c>
      <c r="C37" s="141" t="s">
        <v>47</v>
      </c>
      <c r="D37" s="142">
        <v>0.82291666666666663</v>
      </c>
      <c r="E37" s="50" t="s">
        <v>90</v>
      </c>
      <c r="F37" s="151" t="s">
        <v>320</v>
      </c>
      <c r="G37" s="50" t="s">
        <v>84</v>
      </c>
      <c r="H37" s="50" t="s">
        <v>330</v>
      </c>
      <c r="K37" s="50">
        <v>1</v>
      </c>
      <c r="M37" s="50">
        <v>1</v>
      </c>
      <c r="Q37" s="50" t="s">
        <v>12</v>
      </c>
      <c r="V37" s="50" t="s">
        <v>322</v>
      </c>
      <c r="W37" s="143">
        <v>16211104073</v>
      </c>
    </row>
    <row r="38" spans="2:23" s="1" customFormat="1" x14ac:dyDescent="0.3">
      <c r="B38" s="144">
        <v>41907</v>
      </c>
      <c r="C38" s="9" t="s">
        <v>40</v>
      </c>
      <c r="D38" s="145">
        <v>0.8125</v>
      </c>
      <c r="E38" s="1" t="s">
        <v>24</v>
      </c>
      <c r="F38" s="152" t="s">
        <v>320</v>
      </c>
      <c r="G38" s="1" t="s">
        <v>41</v>
      </c>
      <c r="H38" s="1" t="s">
        <v>36</v>
      </c>
      <c r="J38" s="1">
        <v>1</v>
      </c>
      <c r="O38" s="1">
        <v>1</v>
      </c>
      <c r="Q38" s="1" t="s">
        <v>11</v>
      </c>
      <c r="R38" s="1" t="s">
        <v>103</v>
      </c>
      <c r="V38" s="1" t="s">
        <v>324</v>
      </c>
      <c r="W38" s="146">
        <v>16211108074</v>
      </c>
    </row>
    <row r="39" spans="2:23" s="50" customFormat="1" x14ac:dyDescent="0.3">
      <c r="B39" s="140">
        <v>41909</v>
      </c>
      <c r="C39" s="141" t="s">
        <v>23</v>
      </c>
      <c r="D39" s="142">
        <v>0.66666666666666663</v>
      </c>
      <c r="E39" s="50" t="s">
        <v>78</v>
      </c>
      <c r="F39" s="151" t="s">
        <v>320</v>
      </c>
      <c r="G39" s="50" t="s">
        <v>70</v>
      </c>
      <c r="H39" s="50" t="s">
        <v>331</v>
      </c>
      <c r="I39" s="50">
        <v>1</v>
      </c>
      <c r="L39" s="50">
        <v>1</v>
      </c>
      <c r="Q39" s="50" t="s">
        <v>10</v>
      </c>
      <c r="V39" s="50" t="s">
        <v>326</v>
      </c>
      <c r="W39" s="143">
        <v>16211105073</v>
      </c>
    </row>
    <row r="40" spans="2:23" s="1" customFormat="1" x14ac:dyDescent="0.3">
      <c r="B40" s="144">
        <v>41912</v>
      </c>
      <c r="C40" s="9" t="s">
        <v>54</v>
      </c>
      <c r="D40" s="145">
        <v>0.8125</v>
      </c>
      <c r="E40" s="1" t="s">
        <v>84</v>
      </c>
      <c r="F40" s="152" t="s">
        <v>320</v>
      </c>
      <c r="G40" s="1" t="s">
        <v>91</v>
      </c>
      <c r="H40" s="1" t="s">
        <v>26</v>
      </c>
      <c r="J40" s="1">
        <v>1</v>
      </c>
      <c r="N40" s="1">
        <v>1</v>
      </c>
      <c r="Q40" s="1" t="s">
        <v>16</v>
      </c>
      <c r="R40" s="1" t="s">
        <v>346</v>
      </c>
      <c r="V40" s="1" t="s">
        <v>322</v>
      </c>
      <c r="W40" s="146">
        <v>16211104077</v>
      </c>
    </row>
    <row r="41" spans="2:23" s="50" customFormat="1" x14ac:dyDescent="0.3">
      <c r="B41" s="140">
        <v>41914</v>
      </c>
      <c r="C41" s="141" t="s">
        <v>40</v>
      </c>
      <c r="D41" s="142">
        <v>0.8125</v>
      </c>
      <c r="E41" s="50" t="s">
        <v>49</v>
      </c>
      <c r="F41" s="151" t="s">
        <v>320</v>
      </c>
      <c r="G41" s="50" t="s">
        <v>59</v>
      </c>
      <c r="H41" s="50" t="s">
        <v>36</v>
      </c>
      <c r="K41" s="50">
        <v>1</v>
      </c>
      <c r="M41" s="50">
        <v>1</v>
      </c>
      <c r="Q41" s="50" t="s">
        <v>14</v>
      </c>
      <c r="R41" s="50" t="s">
        <v>342</v>
      </c>
      <c r="V41" s="50" t="s">
        <v>325</v>
      </c>
      <c r="W41" s="143">
        <v>16211106078</v>
      </c>
    </row>
    <row r="42" spans="2:23" s="1" customFormat="1" x14ac:dyDescent="0.3">
      <c r="B42" s="144">
        <v>41914</v>
      </c>
      <c r="C42" s="9" t="s">
        <v>40</v>
      </c>
      <c r="D42" s="145">
        <v>0.8125</v>
      </c>
      <c r="E42" s="1" t="s">
        <v>51</v>
      </c>
      <c r="F42" s="152" t="s">
        <v>320</v>
      </c>
      <c r="G42" s="1" t="s">
        <v>58</v>
      </c>
      <c r="H42" s="1" t="s">
        <v>66</v>
      </c>
      <c r="I42" s="1">
        <v>1</v>
      </c>
      <c r="L42" s="1">
        <v>1</v>
      </c>
      <c r="Q42" s="1" t="s">
        <v>13</v>
      </c>
      <c r="R42" s="1" t="s">
        <v>0</v>
      </c>
      <c r="V42" s="1" t="s">
        <v>325</v>
      </c>
      <c r="W42" s="146">
        <v>16211106077</v>
      </c>
    </row>
    <row r="43" spans="2:23" s="50" customFormat="1" x14ac:dyDescent="0.3">
      <c r="B43" s="140">
        <v>41916</v>
      </c>
      <c r="C43" s="141" t="s">
        <v>23</v>
      </c>
      <c r="D43" s="142">
        <v>0.41666666666666669</v>
      </c>
      <c r="E43" s="50" t="s">
        <v>70</v>
      </c>
      <c r="F43" s="151" t="s">
        <v>320</v>
      </c>
      <c r="G43" s="50" t="s">
        <v>79</v>
      </c>
      <c r="H43" s="50" t="s">
        <v>26</v>
      </c>
      <c r="K43" s="50">
        <v>1</v>
      </c>
      <c r="O43" s="50">
        <v>1</v>
      </c>
      <c r="Q43" s="50" t="s">
        <v>17</v>
      </c>
      <c r="R43" s="50" t="s">
        <v>4</v>
      </c>
      <c r="S43" s="50" t="s">
        <v>4</v>
      </c>
      <c r="V43" s="50" t="s">
        <v>326</v>
      </c>
      <c r="W43" s="143">
        <v>16211105077</v>
      </c>
    </row>
    <row r="44" spans="2:23" s="1" customFormat="1" x14ac:dyDescent="0.3">
      <c r="B44" s="144">
        <v>41916</v>
      </c>
      <c r="C44" s="9" t="s">
        <v>23</v>
      </c>
      <c r="D44" s="145">
        <v>0.50555555555555554</v>
      </c>
      <c r="E44" s="1" t="s">
        <v>24</v>
      </c>
      <c r="F44" s="152" t="s">
        <v>320</v>
      </c>
      <c r="G44" s="1" t="s">
        <v>332</v>
      </c>
      <c r="H44" s="1" t="s">
        <v>38</v>
      </c>
      <c r="J44" s="1">
        <v>1</v>
      </c>
      <c r="N44" s="1">
        <v>1</v>
      </c>
      <c r="Q44" s="1" t="s">
        <v>11</v>
      </c>
      <c r="S44" s="1" t="s">
        <v>382</v>
      </c>
      <c r="V44" s="1" t="s">
        <v>324</v>
      </c>
      <c r="W44" s="146">
        <v>16211108080</v>
      </c>
    </row>
    <row r="45" spans="2:23" s="50" customFormat="1" x14ac:dyDescent="0.3">
      <c r="B45" s="140">
        <v>41925</v>
      </c>
      <c r="C45" s="141" t="s">
        <v>64</v>
      </c>
      <c r="D45" s="142">
        <v>0.67708333333333337</v>
      </c>
      <c r="E45" s="50" t="s">
        <v>81</v>
      </c>
      <c r="F45" s="151" t="s">
        <v>320</v>
      </c>
      <c r="G45" s="50" t="s">
        <v>70</v>
      </c>
      <c r="H45" s="50" t="s">
        <v>333</v>
      </c>
      <c r="I45" s="50">
        <v>1</v>
      </c>
      <c r="M45" s="50">
        <v>1</v>
      </c>
      <c r="Q45" s="50" t="s">
        <v>12</v>
      </c>
      <c r="S45" s="50" t="s">
        <v>105</v>
      </c>
      <c r="V45" s="50" t="s">
        <v>326</v>
      </c>
      <c r="W45" s="143">
        <v>16211105082</v>
      </c>
    </row>
    <row r="46" spans="2:23" s="1" customFormat="1" x14ac:dyDescent="0.3">
      <c r="B46" s="144">
        <v>41925</v>
      </c>
      <c r="C46" s="9" t="s">
        <v>64</v>
      </c>
      <c r="D46" s="145">
        <v>0.69791666666666663</v>
      </c>
      <c r="E46" s="1" t="s">
        <v>93</v>
      </c>
      <c r="F46" s="152" t="s">
        <v>320</v>
      </c>
      <c r="G46" s="1" t="s">
        <v>84</v>
      </c>
      <c r="H46" s="1" t="s">
        <v>334</v>
      </c>
      <c r="J46" s="1">
        <v>1</v>
      </c>
      <c r="N46" s="1">
        <v>1</v>
      </c>
      <c r="Q46" s="1" t="s">
        <v>16</v>
      </c>
      <c r="S46" s="1" t="s">
        <v>1</v>
      </c>
      <c r="V46" s="1" t="s">
        <v>322</v>
      </c>
      <c r="W46" s="146">
        <v>16211104082</v>
      </c>
    </row>
    <row r="47" spans="2:23" s="50" customFormat="1" x14ac:dyDescent="0.3">
      <c r="B47" s="140">
        <v>41925</v>
      </c>
      <c r="C47" s="141" t="s">
        <v>64</v>
      </c>
      <c r="D47" s="142">
        <v>0.79166666666666663</v>
      </c>
      <c r="E47" s="50" t="s">
        <v>61</v>
      </c>
      <c r="F47" s="151" t="s">
        <v>320</v>
      </c>
      <c r="G47" s="50" t="s">
        <v>49</v>
      </c>
      <c r="H47" s="50" t="s">
        <v>69</v>
      </c>
      <c r="L47" s="50">
        <v>1</v>
      </c>
      <c r="M47" s="50" t="s">
        <v>208</v>
      </c>
      <c r="O47" s="50">
        <v>1</v>
      </c>
      <c r="Q47" s="50" t="s">
        <v>13</v>
      </c>
      <c r="V47" s="50" t="s">
        <v>325</v>
      </c>
      <c r="W47" s="143">
        <v>16211106081</v>
      </c>
    </row>
    <row r="48" spans="2:23" s="1" customFormat="1" x14ac:dyDescent="0.3">
      <c r="B48" s="144">
        <v>41926</v>
      </c>
      <c r="C48" s="9" t="s">
        <v>54</v>
      </c>
      <c r="D48" s="145">
        <v>0.8125</v>
      </c>
      <c r="E48" s="1" t="s">
        <v>59</v>
      </c>
      <c r="F48" s="152" t="s">
        <v>320</v>
      </c>
      <c r="G48" s="1" t="s">
        <v>51</v>
      </c>
      <c r="H48" s="1" t="s">
        <v>335</v>
      </c>
      <c r="K48" s="1">
        <v>1</v>
      </c>
      <c r="O48" s="1">
        <v>1</v>
      </c>
      <c r="Q48" s="1" t="s">
        <v>14</v>
      </c>
      <c r="V48" s="1" t="s">
        <v>325</v>
      </c>
      <c r="W48" s="146">
        <v>16211106082</v>
      </c>
    </row>
    <row r="49" spans="2:23" s="50" customFormat="1" x14ac:dyDescent="0.3">
      <c r="B49" s="140">
        <v>41930</v>
      </c>
      <c r="C49" s="141" t="s">
        <v>23</v>
      </c>
      <c r="D49" s="142">
        <v>0.58333333333333337</v>
      </c>
      <c r="E49" s="50" t="s">
        <v>44</v>
      </c>
      <c r="F49" s="151" t="s">
        <v>320</v>
      </c>
      <c r="G49" s="50" t="s">
        <v>24</v>
      </c>
      <c r="H49" s="50" t="s">
        <v>330</v>
      </c>
      <c r="I49" s="50">
        <v>1</v>
      </c>
      <c r="L49" s="50">
        <v>1</v>
      </c>
      <c r="Q49" s="50" t="s">
        <v>10</v>
      </c>
      <c r="V49" s="50" t="s">
        <v>324</v>
      </c>
      <c r="W49" s="143">
        <v>16211108084</v>
      </c>
    </row>
    <row r="50" spans="2:23" s="1" customFormat="1" x14ac:dyDescent="0.3">
      <c r="B50" s="144">
        <v>41931</v>
      </c>
      <c r="C50" s="9" t="s">
        <v>34</v>
      </c>
      <c r="D50" s="145">
        <v>0.5625</v>
      </c>
      <c r="E50" s="1" t="s">
        <v>51</v>
      </c>
      <c r="F50" s="152" t="s">
        <v>320</v>
      </c>
      <c r="G50" s="1" t="s">
        <v>55</v>
      </c>
      <c r="H50" s="1" t="s">
        <v>26</v>
      </c>
      <c r="M50" s="1">
        <v>1</v>
      </c>
      <c r="N50" s="1">
        <v>1</v>
      </c>
      <c r="Q50" s="1" t="s">
        <v>16</v>
      </c>
      <c r="R50" s="1" t="s">
        <v>104</v>
      </c>
      <c r="S50" s="1" t="s">
        <v>343</v>
      </c>
      <c r="V50" s="1" t="s">
        <v>325</v>
      </c>
      <c r="W50" s="146">
        <v>16211106069</v>
      </c>
    </row>
    <row r="51" spans="2:23" s="50" customFormat="1" x14ac:dyDescent="0.3">
      <c r="B51" s="140">
        <v>41932</v>
      </c>
      <c r="C51" s="141" t="s">
        <v>64</v>
      </c>
      <c r="D51" s="142">
        <v>0.79166666666666663</v>
      </c>
      <c r="E51" s="50" t="s">
        <v>51</v>
      </c>
      <c r="F51" s="151" t="s">
        <v>320</v>
      </c>
      <c r="G51" s="50" t="s">
        <v>61</v>
      </c>
      <c r="H51" s="50" t="s">
        <v>66</v>
      </c>
      <c r="M51" s="50">
        <v>1</v>
      </c>
      <c r="N51" s="50">
        <v>1</v>
      </c>
      <c r="Q51" s="50" t="s">
        <v>12</v>
      </c>
      <c r="S51" s="50" t="s">
        <v>105</v>
      </c>
      <c r="V51" s="50" t="s">
        <v>325</v>
      </c>
      <c r="W51" s="143">
        <v>16211106088</v>
      </c>
    </row>
    <row r="52" spans="2:23" s="1" customFormat="1" x14ac:dyDescent="0.3">
      <c r="B52" s="144">
        <v>41933</v>
      </c>
      <c r="C52" s="9" t="s">
        <v>54</v>
      </c>
      <c r="D52" s="145">
        <v>0.79166666666666663</v>
      </c>
      <c r="E52" s="1" t="s">
        <v>24</v>
      </c>
      <c r="F52" s="152" t="s">
        <v>320</v>
      </c>
      <c r="G52" s="1" t="s">
        <v>45</v>
      </c>
      <c r="H52" s="1" t="s">
        <v>38</v>
      </c>
      <c r="L52" s="1">
        <v>1</v>
      </c>
      <c r="O52" s="1">
        <v>1</v>
      </c>
      <c r="Q52" s="1" t="s">
        <v>17</v>
      </c>
      <c r="V52" s="1" t="s">
        <v>324</v>
      </c>
      <c r="W52" s="146">
        <v>16211108086</v>
      </c>
    </row>
    <row r="53" spans="2:23" s="50" customFormat="1" x14ac:dyDescent="0.3">
      <c r="B53" s="140">
        <v>41933</v>
      </c>
      <c r="C53" s="141" t="s">
        <v>54</v>
      </c>
      <c r="D53" s="142">
        <v>0.8125</v>
      </c>
      <c r="E53" s="50" t="s">
        <v>84</v>
      </c>
      <c r="F53" s="151" t="s">
        <v>320</v>
      </c>
      <c r="G53" s="50" t="s">
        <v>336</v>
      </c>
      <c r="H53" s="50" t="s">
        <v>26</v>
      </c>
      <c r="J53" s="50">
        <v>1</v>
      </c>
      <c r="K53" s="50">
        <v>1</v>
      </c>
      <c r="Q53" s="50" t="s">
        <v>11</v>
      </c>
      <c r="V53" s="50" t="s">
        <v>322</v>
      </c>
      <c r="W53" s="143">
        <v>16211104088</v>
      </c>
    </row>
    <row r="54" spans="2:23" s="1" customFormat="1" x14ac:dyDescent="0.3">
      <c r="B54" s="144">
        <v>41935</v>
      </c>
      <c r="C54" s="9" t="s">
        <v>40</v>
      </c>
      <c r="D54" s="145">
        <v>0.8125</v>
      </c>
      <c r="E54" s="1" t="s">
        <v>49</v>
      </c>
      <c r="F54" s="152" t="s">
        <v>320</v>
      </c>
      <c r="G54" s="1" t="s">
        <v>62</v>
      </c>
      <c r="H54" s="1" t="s">
        <v>36</v>
      </c>
      <c r="N54" s="1">
        <v>1</v>
      </c>
      <c r="O54" s="1">
        <v>1</v>
      </c>
      <c r="Q54" s="1" t="s">
        <v>16</v>
      </c>
      <c r="V54" s="1" t="s">
        <v>325</v>
      </c>
      <c r="W54" s="146">
        <v>16211106089</v>
      </c>
    </row>
    <row r="55" spans="2:23" s="50" customFormat="1" x14ac:dyDescent="0.3">
      <c r="B55" s="140">
        <v>41937</v>
      </c>
      <c r="C55" s="141" t="s">
        <v>23</v>
      </c>
      <c r="D55" s="142">
        <v>0.45833333333333331</v>
      </c>
      <c r="E55" s="50" t="s">
        <v>70</v>
      </c>
      <c r="F55" s="151" t="s">
        <v>320</v>
      </c>
      <c r="G55" s="50" t="s">
        <v>82</v>
      </c>
      <c r="H55" s="50" t="s">
        <v>66</v>
      </c>
      <c r="I55" s="50">
        <v>1</v>
      </c>
      <c r="M55" s="50">
        <v>1</v>
      </c>
      <c r="Q55" s="50" t="s">
        <v>10</v>
      </c>
      <c r="S55" s="50" t="s">
        <v>105</v>
      </c>
      <c r="V55" s="50" t="s">
        <v>326</v>
      </c>
      <c r="W55" s="143">
        <v>16211105088</v>
      </c>
    </row>
    <row r="57" spans="2:23" x14ac:dyDescent="0.3">
      <c r="I57">
        <f>SUM(I12:I55)</f>
        <v>11</v>
      </c>
      <c r="J57">
        <f>SUM(J12:J55)</f>
        <v>12</v>
      </c>
      <c r="K57">
        <f t="shared" ref="K57:O57" si="0">SUM(K12:K55)</f>
        <v>11</v>
      </c>
      <c r="L57">
        <f t="shared" si="0"/>
        <v>12</v>
      </c>
      <c r="M57">
        <f t="shared" si="0"/>
        <v>10</v>
      </c>
      <c r="N57">
        <f t="shared" si="0"/>
        <v>11</v>
      </c>
      <c r="O57">
        <f t="shared" si="0"/>
        <v>11</v>
      </c>
    </row>
  </sheetData>
  <sortState ref="B30:AH51">
    <sortCondition ref="B30:B51"/>
  </sortState>
  <mergeCells count="8">
    <mergeCell ref="I10:O10"/>
    <mergeCell ref="C9:F9"/>
    <mergeCell ref="C3:F3"/>
    <mergeCell ref="C4:F4"/>
    <mergeCell ref="C5:F5"/>
    <mergeCell ref="C6:F6"/>
    <mergeCell ref="C7:F7"/>
    <mergeCell ref="C8:F8"/>
  </mergeCells>
  <pageMargins left="0.7" right="0.7" top="0.75" bottom="0.75" header="0.3" footer="0.3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8"/>
  <sheetViews>
    <sheetView workbookViewId="0">
      <selection activeCell="H22" sqref="H22"/>
    </sheetView>
  </sheetViews>
  <sheetFormatPr defaultColWidth="9.109375" defaultRowHeight="14.4" x14ac:dyDescent="0.3"/>
  <cols>
    <col min="2" max="2" width="35.109375" style="19" customWidth="1"/>
    <col min="3" max="3" width="28.6640625" style="19" customWidth="1"/>
    <col min="4" max="4" width="11.5546875" style="20" customWidth="1"/>
    <col min="5" max="5" width="27.33203125" style="19" customWidth="1"/>
    <col min="6" max="6" width="11.5546875" style="21" customWidth="1"/>
    <col min="7" max="7" width="15.5546875" style="19" customWidth="1"/>
    <col min="9" max="9" width="9.77734375" customWidth="1"/>
  </cols>
  <sheetData>
    <row r="1" spans="2:10" x14ac:dyDescent="0.3">
      <c r="H1" t="s">
        <v>115</v>
      </c>
      <c r="I1" t="s">
        <v>171</v>
      </c>
      <c r="J1" t="s">
        <v>209</v>
      </c>
    </row>
    <row r="2" spans="2:10" x14ac:dyDescent="0.3">
      <c r="H2">
        <f>SUM(H3:H37)</f>
        <v>14</v>
      </c>
      <c r="I2">
        <f>SUM(I3:I37)</f>
        <v>13</v>
      </c>
      <c r="J2">
        <f>SUM(J3:J37)</f>
        <v>7</v>
      </c>
    </row>
    <row r="3" spans="2:10" x14ac:dyDescent="0.3">
      <c r="B3" s="22" t="s">
        <v>110</v>
      </c>
      <c r="C3" s="22" t="s">
        <v>111</v>
      </c>
      <c r="D3" s="41" t="s">
        <v>112</v>
      </c>
      <c r="E3" s="22" t="s">
        <v>113</v>
      </c>
      <c r="F3" s="33" t="s">
        <v>114</v>
      </c>
      <c r="G3" s="19" t="s">
        <v>109</v>
      </c>
    </row>
    <row r="4" spans="2:10" x14ac:dyDescent="0.3">
      <c r="B4" s="35" t="s">
        <v>116</v>
      </c>
      <c r="C4" s="23" t="s">
        <v>117</v>
      </c>
      <c r="D4" s="29" t="s">
        <v>118</v>
      </c>
      <c r="E4" s="23" t="s">
        <v>119</v>
      </c>
      <c r="F4" s="30" t="s">
        <v>120</v>
      </c>
      <c r="G4" s="19" t="s">
        <v>115</v>
      </c>
      <c r="H4">
        <v>1</v>
      </c>
    </row>
    <row r="5" spans="2:10" ht="15" x14ac:dyDescent="0.25">
      <c r="B5" s="27" t="s">
        <v>172</v>
      </c>
      <c r="C5" s="27" t="s">
        <v>173</v>
      </c>
      <c r="D5" s="31">
        <v>47454785</v>
      </c>
      <c r="E5" s="27"/>
      <c r="F5" s="28"/>
      <c r="G5" s="19" t="s">
        <v>171</v>
      </c>
      <c r="I5">
        <v>1</v>
      </c>
    </row>
    <row r="6" spans="2:10" x14ac:dyDescent="0.3">
      <c r="B6" s="34" t="s">
        <v>121</v>
      </c>
      <c r="C6" s="34" t="s">
        <v>122</v>
      </c>
      <c r="D6" s="36">
        <v>93008014</v>
      </c>
      <c r="E6" s="34" t="s">
        <v>123</v>
      </c>
      <c r="F6" s="37">
        <v>93008014</v>
      </c>
      <c r="G6" s="19" t="s">
        <v>115</v>
      </c>
      <c r="H6">
        <v>1</v>
      </c>
    </row>
    <row r="7" spans="2:10" ht="15" x14ac:dyDescent="0.25">
      <c r="B7" s="24" t="s">
        <v>174</v>
      </c>
      <c r="C7" s="24" t="s">
        <v>175</v>
      </c>
      <c r="D7" s="25">
        <v>92040946</v>
      </c>
      <c r="E7" s="24" t="s">
        <v>176</v>
      </c>
      <c r="F7" s="26">
        <v>92040946</v>
      </c>
      <c r="G7" s="19" t="s">
        <v>171</v>
      </c>
      <c r="I7">
        <v>1</v>
      </c>
    </row>
    <row r="8" spans="2:10" ht="15" x14ac:dyDescent="0.25">
      <c r="B8" s="24" t="s">
        <v>210</v>
      </c>
      <c r="C8" s="19" t="s">
        <v>211</v>
      </c>
      <c r="D8" s="25"/>
      <c r="E8" s="24" t="s">
        <v>212</v>
      </c>
      <c r="F8" s="21">
        <v>97129433</v>
      </c>
      <c r="G8" s="19" t="s">
        <v>209</v>
      </c>
      <c r="J8">
        <v>1</v>
      </c>
    </row>
    <row r="9" spans="2:10" ht="15" x14ac:dyDescent="0.25">
      <c r="B9" s="24" t="s">
        <v>177</v>
      </c>
      <c r="C9" s="24" t="s">
        <v>178</v>
      </c>
      <c r="D9" s="25">
        <v>92294164</v>
      </c>
      <c r="E9" s="24" t="s">
        <v>179</v>
      </c>
      <c r="F9" s="26">
        <v>93641217</v>
      </c>
      <c r="G9" s="19" t="s">
        <v>209</v>
      </c>
      <c r="J9">
        <v>1</v>
      </c>
    </row>
    <row r="10" spans="2:10" ht="15" x14ac:dyDescent="0.25">
      <c r="B10" s="24" t="s">
        <v>213</v>
      </c>
      <c r="C10" s="24" t="s">
        <v>214</v>
      </c>
      <c r="D10" s="36">
        <v>41104429</v>
      </c>
      <c r="E10" s="24" t="s">
        <v>215</v>
      </c>
      <c r="F10" s="40" t="s">
        <v>216</v>
      </c>
      <c r="G10" s="19" t="s">
        <v>209</v>
      </c>
      <c r="J10">
        <v>1</v>
      </c>
    </row>
    <row r="11" spans="2:10" x14ac:dyDescent="0.3">
      <c r="B11" s="23" t="s">
        <v>124</v>
      </c>
      <c r="C11" s="23" t="s">
        <v>125</v>
      </c>
      <c r="D11" s="20">
        <v>97038685</v>
      </c>
      <c r="E11" s="19" t="s">
        <v>126</v>
      </c>
      <c r="F11" s="21">
        <v>98206999</v>
      </c>
      <c r="G11" s="19" t="s">
        <v>115</v>
      </c>
      <c r="H11">
        <v>1</v>
      </c>
    </row>
    <row r="12" spans="2:10" x14ac:dyDescent="0.3">
      <c r="B12" s="24" t="s">
        <v>180</v>
      </c>
      <c r="C12" s="24" t="s">
        <v>181</v>
      </c>
      <c r="D12" s="25">
        <v>99415448</v>
      </c>
      <c r="E12" s="24" t="s">
        <v>182</v>
      </c>
      <c r="F12" s="26">
        <v>91822476</v>
      </c>
      <c r="G12" s="19" t="s">
        <v>171</v>
      </c>
      <c r="I12">
        <v>1</v>
      </c>
    </row>
    <row r="13" spans="2:10" x14ac:dyDescent="0.3">
      <c r="B13" s="23" t="s">
        <v>127</v>
      </c>
      <c r="C13" s="23" t="s">
        <v>128</v>
      </c>
      <c r="D13" s="36">
        <v>99482624</v>
      </c>
      <c r="E13" s="34" t="s">
        <v>129</v>
      </c>
      <c r="F13" s="38" t="s">
        <v>130</v>
      </c>
      <c r="G13" s="19" t="s">
        <v>115</v>
      </c>
      <c r="H13">
        <v>1</v>
      </c>
    </row>
    <row r="14" spans="2:10" x14ac:dyDescent="0.3">
      <c r="B14" s="23" t="s">
        <v>131</v>
      </c>
      <c r="C14" s="23" t="s">
        <v>132</v>
      </c>
      <c r="D14" s="29" t="s">
        <v>133</v>
      </c>
      <c r="E14" s="23" t="s">
        <v>134</v>
      </c>
      <c r="F14" s="30" t="s">
        <v>135</v>
      </c>
      <c r="G14" s="19" t="s">
        <v>115</v>
      </c>
      <c r="H14">
        <v>1</v>
      </c>
    </row>
    <row r="15" spans="2:10" x14ac:dyDescent="0.3">
      <c r="B15" s="23" t="s">
        <v>343</v>
      </c>
      <c r="C15" s="23"/>
      <c r="D15" s="29"/>
      <c r="E15" s="23"/>
      <c r="F15" s="30"/>
      <c r="G15" s="19" t="s">
        <v>115</v>
      </c>
      <c r="H15">
        <v>1</v>
      </c>
    </row>
    <row r="16" spans="2:10" x14ac:dyDescent="0.3">
      <c r="B16" s="23" t="s">
        <v>136</v>
      </c>
      <c r="C16" s="23" t="s">
        <v>137</v>
      </c>
      <c r="D16" s="29" t="s">
        <v>138</v>
      </c>
      <c r="E16" s="23" t="s">
        <v>139</v>
      </c>
      <c r="F16" s="30" t="s">
        <v>140</v>
      </c>
      <c r="G16" s="19" t="s">
        <v>115</v>
      </c>
      <c r="H16">
        <v>1</v>
      </c>
    </row>
    <row r="17" spans="2:10" x14ac:dyDescent="0.3">
      <c r="B17" s="23" t="s">
        <v>141</v>
      </c>
      <c r="C17" s="23" t="s">
        <v>142</v>
      </c>
      <c r="D17" s="29" t="s">
        <v>143</v>
      </c>
      <c r="E17" s="23" t="s">
        <v>144</v>
      </c>
      <c r="F17" s="30" t="s">
        <v>145</v>
      </c>
      <c r="G17" s="19" t="s">
        <v>115</v>
      </c>
      <c r="H17">
        <v>1</v>
      </c>
    </row>
    <row r="18" spans="2:10" x14ac:dyDescent="0.3">
      <c r="B18" s="34" t="s">
        <v>183</v>
      </c>
      <c r="C18" s="34" t="s">
        <v>185</v>
      </c>
      <c r="D18" s="36">
        <v>91873736</v>
      </c>
      <c r="E18" s="34" t="s">
        <v>186</v>
      </c>
      <c r="F18" s="38">
        <v>90146164</v>
      </c>
      <c r="G18" s="19" t="s">
        <v>171</v>
      </c>
      <c r="I18">
        <v>1</v>
      </c>
    </row>
    <row r="19" spans="2:10" ht="15" x14ac:dyDescent="0.25">
      <c r="B19" s="24" t="s">
        <v>217</v>
      </c>
      <c r="C19" s="24" t="s">
        <v>218</v>
      </c>
      <c r="D19" s="25">
        <v>92606361</v>
      </c>
      <c r="E19" s="24" t="s">
        <v>219</v>
      </c>
      <c r="F19" s="26">
        <v>95366377</v>
      </c>
      <c r="G19" s="19" t="s">
        <v>209</v>
      </c>
      <c r="J19">
        <v>1</v>
      </c>
    </row>
    <row r="20" spans="2:10" x14ac:dyDescent="0.3">
      <c r="B20" s="24" t="s">
        <v>346</v>
      </c>
      <c r="C20" s="24"/>
      <c r="D20" s="25"/>
      <c r="E20" s="24"/>
      <c r="F20" s="26"/>
      <c r="I20">
        <v>1</v>
      </c>
    </row>
    <row r="21" spans="2:10" ht="15" x14ac:dyDescent="0.25">
      <c r="B21" s="19" t="s">
        <v>187</v>
      </c>
      <c r="C21" s="24" t="s">
        <v>188</v>
      </c>
      <c r="D21" s="25">
        <v>93255396</v>
      </c>
      <c r="E21" s="24" t="s">
        <v>189</v>
      </c>
      <c r="F21" s="26"/>
      <c r="G21" s="19" t="s">
        <v>171</v>
      </c>
      <c r="I21">
        <v>1</v>
      </c>
    </row>
    <row r="22" spans="2:10" ht="15" x14ac:dyDescent="0.25">
      <c r="B22" s="19" t="s">
        <v>190</v>
      </c>
      <c r="C22" s="24" t="s">
        <v>191</v>
      </c>
      <c r="D22" s="25">
        <v>90261141</v>
      </c>
      <c r="E22" s="24" t="s">
        <v>192</v>
      </c>
      <c r="F22" s="26">
        <v>48124867</v>
      </c>
      <c r="G22" s="19" t="s">
        <v>171</v>
      </c>
      <c r="I22">
        <v>1</v>
      </c>
    </row>
    <row r="23" spans="2:10" ht="15.75" x14ac:dyDescent="0.3">
      <c r="B23" s="24" t="s">
        <v>220</v>
      </c>
      <c r="C23" s="24" t="s">
        <v>221</v>
      </c>
      <c r="D23" s="26">
        <v>93016098</v>
      </c>
      <c r="E23" s="39" t="s">
        <v>222</v>
      </c>
      <c r="F23" s="39">
        <v>92458188</v>
      </c>
      <c r="G23" s="19" t="s">
        <v>209</v>
      </c>
      <c r="J23">
        <v>1</v>
      </c>
    </row>
    <row r="24" spans="2:10" ht="15" x14ac:dyDescent="0.25">
      <c r="B24" s="19" t="s">
        <v>193</v>
      </c>
      <c r="C24" s="24" t="s">
        <v>194</v>
      </c>
      <c r="D24" s="25">
        <v>95212941</v>
      </c>
      <c r="E24" s="24" t="s">
        <v>195</v>
      </c>
      <c r="F24" s="26"/>
      <c r="G24" s="19" t="s">
        <v>171</v>
      </c>
      <c r="I24">
        <v>1</v>
      </c>
    </row>
    <row r="25" spans="2:10" x14ac:dyDescent="0.3">
      <c r="B25" s="23" t="s">
        <v>146</v>
      </c>
      <c r="C25" s="23" t="s">
        <v>147</v>
      </c>
      <c r="D25" s="29" t="s">
        <v>148</v>
      </c>
      <c r="E25" s="23" t="s">
        <v>149</v>
      </c>
      <c r="F25" s="30">
        <v>97486895</v>
      </c>
      <c r="G25" s="19" t="s">
        <v>115</v>
      </c>
      <c r="H25">
        <v>1</v>
      </c>
    </row>
    <row r="26" spans="2:10" x14ac:dyDescent="0.3">
      <c r="B26" s="23" t="s">
        <v>150</v>
      </c>
      <c r="C26" s="23" t="s">
        <v>151</v>
      </c>
      <c r="D26" s="29" t="s">
        <v>152</v>
      </c>
      <c r="E26" s="23" t="s">
        <v>153</v>
      </c>
      <c r="F26" s="30">
        <v>91544393</v>
      </c>
      <c r="G26" s="19" t="s">
        <v>115</v>
      </c>
      <c r="H26">
        <v>1</v>
      </c>
    </row>
    <row r="27" spans="2:10" x14ac:dyDescent="0.3">
      <c r="B27" s="23" t="s">
        <v>154</v>
      </c>
      <c r="C27" s="27" t="s">
        <v>155</v>
      </c>
      <c r="D27" s="28">
        <v>97660657</v>
      </c>
      <c r="E27" s="27" t="s">
        <v>156</v>
      </c>
      <c r="F27" s="28">
        <v>41685499</v>
      </c>
      <c r="G27" s="19" t="s">
        <v>115</v>
      </c>
      <c r="H27">
        <v>1</v>
      </c>
    </row>
    <row r="28" spans="2:10" ht="15" x14ac:dyDescent="0.25">
      <c r="B28" s="24" t="s">
        <v>223</v>
      </c>
      <c r="C28" s="24" t="s">
        <v>224</v>
      </c>
      <c r="D28" s="25">
        <v>41699049</v>
      </c>
      <c r="E28" s="24" t="s">
        <v>225</v>
      </c>
      <c r="F28" s="26">
        <v>94501494</v>
      </c>
      <c r="G28" s="19" t="s">
        <v>209</v>
      </c>
      <c r="J28">
        <v>1</v>
      </c>
    </row>
    <row r="29" spans="2:10" ht="15" x14ac:dyDescent="0.25">
      <c r="B29" s="24" t="s">
        <v>226</v>
      </c>
      <c r="C29" s="32" t="s">
        <v>227</v>
      </c>
      <c r="D29" s="32">
        <v>98679883</v>
      </c>
      <c r="E29" s="34" t="s">
        <v>228</v>
      </c>
      <c r="F29" s="34" t="s">
        <v>184</v>
      </c>
      <c r="G29" s="19" t="s">
        <v>209</v>
      </c>
      <c r="J29">
        <v>1</v>
      </c>
    </row>
    <row r="30" spans="2:10" ht="15" x14ac:dyDescent="0.25">
      <c r="B30" s="24" t="s">
        <v>196</v>
      </c>
      <c r="C30" s="24" t="s">
        <v>197</v>
      </c>
      <c r="D30" s="25">
        <v>93028893</v>
      </c>
      <c r="E30" s="24" t="s">
        <v>198</v>
      </c>
      <c r="F30" s="26">
        <v>99338281</v>
      </c>
      <c r="G30" s="19" t="s">
        <v>171</v>
      </c>
      <c r="I30">
        <v>1</v>
      </c>
    </row>
    <row r="31" spans="2:10" x14ac:dyDescent="0.3">
      <c r="B31" s="24" t="s">
        <v>199</v>
      </c>
      <c r="C31" s="24" t="s">
        <v>200</v>
      </c>
      <c r="D31" s="25">
        <v>95027468</v>
      </c>
      <c r="E31" s="34" t="s">
        <v>201</v>
      </c>
      <c r="F31" s="34">
        <v>95126584</v>
      </c>
      <c r="G31" s="19" t="s">
        <v>171</v>
      </c>
      <c r="I31">
        <v>1</v>
      </c>
    </row>
    <row r="32" spans="2:10" x14ac:dyDescent="0.3">
      <c r="B32" s="24" t="s">
        <v>202</v>
      </c>
      <c r="C32" s="24" t="s">
        <v>203</v>
      </c>
      <c r="D32" s="25">
        <v>48062638</v>
      </c>
      <c r="E32" s="24" t="s">
        <v>204</v>
      </c>
      <c r="F32" s="26">
        <v>97036293</v>
      </c>
      <c r="G32" s="19" t="s">
        <v>171</v>
      </c>
      <c r="I32">
        <v>1</v>
      </c>
    </row>
    <row r="33" spans="2:9" x14ac:dyDescent="0.3">
      <c r="B33" s="24" t="s">
        <v>205</v>
      </c>
      <c r="C33" s="24" t="s">
        <v>206</v>
      </c>
      <c r="D33" s="25">
        <v>92443491</v>
      </c>
      <c r="E33" s="24" t="s">
        <v>207</v>
      </c>
      <c r="F33" s="26"/>
      <c r="G33" s="19" t="s">
        <v>171</v>
      </c>
      <c r="I33">
        <v>1</v>
      </c>
    </row>
    <row r="34" spans="2:9" x14ac:dyDescent="0.3">
      <c r="B34" s="27" t="s">
        <v>251</v>
      </c>
      <c r="C34" s="27" t="s">
        <v>231</v>
      </c>
      <c r="D34" s="49" t="s">
        <v>232</v>
      </c>
      <c r="E34" s="27" t="s">
        <v>252</v>
      </c>
      <c r="F34" s="28" t="s">
        <v>253</v>
      </c>
      <c r="G34" s="19" t="s">
        <v>171</v>
      </c>
      <c r="I34">
        <v>1</v>
      </c>
    </row>
    <row r="35" spans="2:9" x14ac:dyDescent="0.3">
      <c r="B35" s="23" t="s">
        <v>157</v>
      </c>
      <c r="C35" s="23" t="s">
        <v>158</v>
      </c>
      <c r="D35" s="29" t="s">
        <v>159</v>
      </c>
      <c r="E35" s="35" t="s">
        <v>160</v>
      </c>
      <c r="F35" s="30">
        <v>90213189</v>
      </c>
      <c r="G35" s="19" t="s">
        <v>115</v>
      </c>
      <c r="H35">
        <v>1</v>
      </c>
    </row>
    <row r="36" spans="2:9" x14ac:dyDescent="0.3">
      <c r="B36" s="23" t="s">
        <v>161</v>
      </c>
      <c r="C36" s="23" t="s">
        <v>162</v>
      </c>
      <c r="D36" s="29" t="s">
        <v>163</v>
      </c>
      <c r="E36" s="23" t="s">
        <v>164</v>
      </c>
      <c r="F36" s="30" t="s">
        <v>165</v>
      </c>
      <c r="G36" s="19" t="s">
        <v>115</v>
      </c>
      <c r="H36">
        <v>1</v>
      </c>
    </row>
    <row r="37" spans="2:9" x14ac:dyDescent="0.3">
      <c r="B37" s="23" t="s">
        <v>166</v>
      </c>
      <c r="C37" s="23" t="s">
        <v>167</v>
      </c>
      <c r="D37" s="29" t="s">
        <v>168</v>
      </c>
      <c r="E37" s="23" t="s">
        <v>169</v>
      </c>
      <c r="F37" s="30" t="s">
        <v>170</v>
      </c>
      <c r="G37" s="19" t="s">
        <v>115</v>
      </c>
      <c r="H37">
        <v>1</v>
      </c>
    </row>
    <row r="38" spans="2:9" x14ac:dyDescent="0.3">
      <c r="B38" s="24" t="s">
        <v>208</v>
      </c>
      <c r="C38" s="24"/>
      <c r="D38" s="25"/>
      <c r="E38" s="24"/>
      <c r="F38" s="26"/>
    </row>
    <row r="39" spans="2:9" x14ac:dyDescent="0.3">
      <c r="B39" s="24" t="s">
        <v>208</v>
      </c>
      <c r="C39" s="24"/>
      <c r="D39" s="25"/>
      <c r="E39" s="24"/>
      <c r="F39" s="26"/>
    </row>
    <row r="40" spans="2:9" x14ac:dyDescent="0.3">
      <c r="B40" s="24"/>
      <c r="C40" s="24"/>
      <c r="D40" s="25"/>
      <c r="E40" s="24"/>
      <c r="F40" s="26"/>
    </row>
    <row r="41" spans="2:9" x14ac:dyDescent="0.3">
      <c r="B41" s="27"/>
      <c r="C41" s="27"/>
      <c r="D41" s="31"/>
      <c r="E41" s="27"/>
      <c r="F41" s="28"/>
    </row>
    <row r="42" spans="2:9" x14ac:dyDescent="0.3">
      <c r="B42" s="27"/>
      <c r="C42" s="27"/>
      <c r="D42" s="31"/>
      <c r="E42" s="27"/>
      <c r="F42" s="28"/>
    </row>
    <row r="43" spans="2:9" x14ac:dyDescent="0.3">
      <c r="B43" s="27"/>
      <c r="C43" s="27"/>
      <c r="D43" s="31"/>
      <c r="E43" s="27"/>
      <c r="F43" s="28"/>
    </row>
    <row r="44" spans="2:9" x14ac:dyDescent="0.3">
      <c r="B44" s="27"/>
      <c r="C44" s="27"/>
      <c r="D44" s="31"/>
      <c r="E44" s="27"/>
      <c r="F44" s="28"/>
    </row>
    <row r="45" spans="2:9" x14ac:dyDescent="0.3">
      <c r="B45" s="27"/>
      <c r="C45" s="27"/>
      <c r="D45" s="31"/>
      <c r="E45" s="27"/>
      <c r="F45" s="28"/>
    </row>
    <row r="46" spans="2:9" x14ac:dyDescent="0.3">
      <c r="B46" s="27"/>
      <c r="C46" s="27"/>
      <c r="D46" s="31"/>
      <c r="E46" s="27"/>
      <c r="F46" s="28"/>
    </row>
    <row r="47" spans="2:9" x14ac:dyDescent="0.3">
      <c r="B47" s="27"/>
      <c r="C47" s="27"/>
      <c r="D47" s="31"/>
      <c r="E47" s="27"/>
      <c r="F47" s="28"/>
    </row>
    <row r="48" spans="2:9" x14ac:dyDescent="0.3">
      <c r="B48" s="27"/>
      <c r="C48" s="27"/>
      <c r="D48" s="31"/>
      <c r="E48" s="27"/>
      <c r="F48" s="28"/>
    </row>
    <row r="49" spans="2:6" x14ac:dyDescent="0.3">
      <c r="B49" s="27"/>
      <c r="C49" s="27"/>
      <c r="D49" s="31"/>
      <c r="E49" s="27"/>
      <c r="F49" s="28"/>
    </row>
    <row r="50" spans="2:6" x14ac:dyDescent="0.3">
      <c r="B50" s="27"/>
      <c r="C50" s="27"/>
      <c r="D50" s="31"/>
      <c r="E50" s="27"/>
      <c r="F50" s="28"/>
    </row>
    <row r="51" spans="2:6" x14ac:dyDescent="0.3">
      <c r="B51" s="27"/>
      <c r="C51" s="27"/>
      <c r="D51" s="31"/>
      <c r="E51" s="27"/>
      <c r="F51" s="28"/>
    </row>
    <row r="52" spans="2:6" x14ac:dyDescent="0.3">
      <c r="B52" s="27"/>
      <c r="C52" s="27"/>
      <c r="D52" s="31"/>
      <c r="E52" s="27"/>
      <c r="F52" s="28"/>
    </row>
    <row r="53" spans="2:6" x14ac:dyDescent="0.3">
      <c r="B53" s="27"/>
      <c r="C53" s="27"/>
      <c r="D53" s="31"/>
      <c r="E53" s="27"/>
      <c r="F53" s="28"/>
    </row>
    <row r="54" spans="2:6" x14ac:dyDescent="0.3">
      <c r="B54" s="27"/>
      <c r="C54" s="27"/>
      <c r="D54" s="31"/>
      <c r="E54" s="27"/>
      <c r="F54" s="28"/>
    </row>
    <row r="55" spans="2:6" x14ac:dyDescent="0.3">
      <c r="B55" s="27"/>
      <c r="C55" s="27"/>
      <c r="D55" s="31"/>
      <c r="E55" s="27"/>
      <c r="F55" s="28"/>
    </row>
    <row r="56" spans="2:6" x14ac:dyDescent="0.3">
      <c r="B56" s="27"/>
      <c r="C56" s="27"/>
      <c r="D56" s="31"/>
      <c r="E56" s="27"/>
      <c r="F56" s="28"/>
    </row>
    <row r="57" spans="2:6" x14ac:dyDescent="0.3">
      <c r="B57" s="27"/>
      <c r="C57" s="27"/>
      <c r="D57" s="31"/>
      <c r="E57" s="27"/>
      <c r="F57" s="28"/>
    </row>
    <row r="58" spans="2:6" x14ac:dyDescent="0.3">
      <c r="B58" s="27"/>
      <c r="C58" s="27"/>
      <c r="D58" s="31"/>
      <c r="E58" s="27"/>
      <c r="F58" s="28"/>
    </row>
  </sheetData>
  <sortState ref="B4:G37">
    <sortCondition ref="B4:B37"/>
  </sortState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zoomScale="80" zoomScaleNormal="80" workbookViewId="0">
      <selection activeCell="F57" sqref="F57"/>
    </sheetView>
  </sheetViews>
  <sheetFormatPr defaultColWidth="9.109375" defaultRowHeight="14.4" x14ac:dyDescent="0.3"/>
  <cols>
    <col min="1" max="2" width="9.44140625" style="3" customWidth="1"/>
    <col min="3" max="3" width="7.109375" customWidth="1"/>
    <col min="4" max="4" width="15.5546875" style="2" customWidth="1"/>
    <col min="5" max="5" width="6.109375" style="2" customWidth="1"/>
    <col min="6" max="6" width="15.88671875" style="2" customWidth="1"/>
    <col min="7" max="7" width="31" customWidth="1"/>
    <col min="8" max="13" width="3.6640625" customWidth="1"/>
    <col min="14" max="14" width="4.109375" customWidth="1"/>
    <col min="15" max="15" width="1.5546875" customWidth="1"/>
    <col min="16" max="16" width="14.88671875" customWidth="1"/>
    <col min="17" max="17" width="10.109375" customWidth="1"/>
    <col min="18" max="18" width="3.44140625" customWidth="1"/>
    <col min="19" max="19" width="26.33203125" customWidth="1"/>
    <col min="20" max="20" width="2.5546875" customWidth="1"/>
    <col min="21" max="21" width="25.77734375" customWidth="1"/>
  </cols>
  <sheetData>
    <row r="1" spans="1:24" ht="15" x14ac:dyDescent="0.25">
      <c r="B1" t="s">
        <v>19</v>
      </c>
      <c r="C1" t="s">
        <v>96</v>
      </c>
      <c r="G1" t="s">
        <v>97</v>
      </c>
      <c r="R1" s="1"/>
      <c r="S1" s="1"/>
      <c r="T1" s="1"/>
      <c r="U1" s="1"/>
      <c r="V1" s="1"/>
      <c r="W1" s="1"/>
      <c r="X1" s="1"/>
    </row>
    <row r="2" spans="1:24" x14ac:dyDescent="0.3">
      <c r="B2" s="5">
        <v>1</v>
      </c>
      <c r="C2" s="164" t="s">
        <v>240</v>
      </c>
      <c r="D2" s="164"/>
      <c r="E2" s="164"/>
      <c r="F2" s="164"/>
      <c r="G2" t="s">
        <v>10</v>
      </c>
      <c r="H2" s="13" t="s">
        <v>107</v>
      </c>
      <c r="I2" s="14"/>
      <c r="J2" s="14"/>
      <c r="K2" s="14"/>
      <c r="L2" s="15"/>
      <c r="M2" s="94"/>
      <c r="N2" s="95"/>
      <c r="R2" s="9"/>
      <c r="S2" s="1"/>
      <c r="T2" s="1"/>
      <c r="U2" s="1"/>
      <c r="V2" s="1"/>
      <c r="W2" s="1"/>
      <c r="X2" s="1"/>
    </row>
    <row r="3" spans="1:24" ht="15" x14ac:dyDescent="0.25">
      <c r="B3" s="6">
        <v>2</v>
      </c>
      <c r="C3" s="165" t="s">
        <v>269</v>
      </c>
      <c r="D3" s="165"/>
      <c r="E3" s="165"/>
      <c r="F3" s="165"/>
      <c r="G3" t="s">
        <v>11</v>
      </c>
      <c r="H3" s="16" t="s">
        <v>108</v>
      </c>
      <c r="I3" s="17"/>
      <c r="J3" s="17"/>
      <c r="K3" s="17"/>
      <c r="L3" s="18"/>
      <c r="M3" s="96"/>
      <c r="N3" s="91"/>
      <c r="R3" s="9"/>
      <c r="S3" s="1"/>
      <c r="T3" s="1"/>
      <c r="U3" s="1"/>
      <c r="V3" s="1"/>
      <c r="W3" s="1"/>
      <c r="X3" s="1"/>
    </row>
    <row r="4" spans="1:24" ht="15" x14ac:dyDescent="0.25">
      <c r="B4" s="11">
        <v>3</v>
      </c>
      <c r="C4" s="166" t="s">
        <v>99</v>
      </c>
      <c r="D4" s="166"/>
      <c r="E4" s="166"/>
      <c r="F4" s="166"/>
      <c r="G4" t="s">
        <v>14</v>
      </c>
      <c r="R4" s="9"/>
      <c r="S4" s="1"/>
      <c r="T4" s="1"/>
      <c r="U4" s="1"/>
      <c r="V4" s="1"/>
      <c r="W4" s="1"/>
      <c r="X4" s="1"/>
    </row>
    <row r="5" spans="1:24" ht="15" x14ac:dyDescent="0.25">
      <c r="B5" s="10">
        <v>4</v>
      </c>
      <c r="C5" s="167" t="s">
        <v>98</v>
      </c>
      <c r="D5" s="167"/>
      <c r="E5" s="167"/>
      <c r="F5" s="167"/>
      <c r="G5" t="s">
        <v>13</v>
      </c>
      <c r="R5" s="9"/>
      <c r="S5" s="1"/>
      <c r="T5" s="1"/>
      <c r="U5" s="1"/>
      <c r="V5" s="1"/>
      <c r="W5" s="1"/>
      <c r="X5" s="1"/>
    </row>
    <row r="6" spans="1:24" x14ac:dyDescent="0.3">
      <c r="B6" s="8">
        <v>5</v>
      </c>
      <c r="C6" s="168" t="s">
        <v>270</v>
      </c>
      <c r="D6" s="168"/>
      <c r="E6" s="168"/>
      <c r="F6" s="168"/>
      <c r="G6" t="s">
        <v>12</v>
      </c>
      <c r="W6" s="1"/>
      <c r="X6" s="1"/>
    </row>
    <row r="7" spans="1:24" ht="15" x14ac:dyDescent="0.25">
      <c r="B7" s="12">
        <v>6</v>
      </c>
      <c r="C7" s="169" t="s">
        <v>245</v>
      </c>
      <c r="D7" s="169"/>
      <c r="E7" s="169"/>
      <c r="F7" s="169"/>
      <c r="G7" t="s">
        <v>16</v>
      </c>
      <c r="X7" s="1"/>
    </row>
    <row r="8" spans="1:24" ht="15" x14ac:dyDescent="0.25">
      <c r="B8" s="7">
        <v>7</v>
      </c>
      <c r="C8" s="163" t="s">
        <v>100</v>
      </c>
      <c r="D8" s="163"/>
      <c r="E8" s="163"/>
      <c r="F8" s="163"/>
      <c r="G8" t="s">
        <v>15</v>
      </c>
      <c r="R8" s="9"/>
      <c r="S8" s="1"/>
      <c r="T8" s="1"/>
      <c r="U8" s="1"/>
      <c r="V8" s="1"/>
      <c r="W8" s="1"/>
      <c r="X8" s="1"/>
    </row>
    <row r="9" spans="1:24" ht="15" x14ac:dyDescent="0.25">
      <c r="A9" s="42"/>
      <c r="B9" s="43"/>
      <c r="C9" s="44"/>
      <c r="D9" s="44"/>
      <c r="E9" s="44"/>
      <c r="F9" s="44"/>
      <c r="G9" s="14"/>
      <c r="H9" s="170" t="s">
        <v>19</v>
      </c>
      <c r="I9" s="170"/>
      <c r="J9" s="170"/>
      <c r="K9" s="170"/>
      <c r="L9" s="170"/>
      <c r="M9" s="170"/>
      <c r="N9" s="170"/>
      <c r="O9" s="14"/>
      <c r="P9" s="14"/>
      <c r="Q9" s="15"/>
      <c r="R9" s="84"/>
      <c r="S9" s="85" t="s">
        <v>234</v>
      </c>
      <c r="T9" s="92"/>
      <c r="U9" s="85" t="s">
        <v>235</v>
      </c>
      <c r="V9" s="1"/>
      <c r="W9" s="1"/>
      <c r="X9" s="1"/>
    </row>
    <row r="10" spans="1:24" ht="15" x14ac:dyDescent="0.25">
      <c r="A10" s="45" t="s">
        <v>18</v>
      </c>
      <c r="B10" s="46" t="s">
        <v>27</v>
      </c>
      <c r="C10" s="17" t="s">
        <v>30</v>
      </c>
      <c r="D10" s="47" t="s">
        <v>28</v>
      </c>
      <c r="E10" s="47"/>
      <c r="F10" s="47" t="s">
        <v>29</v>
      </c>
      <c r="G10" s="17" t="s">
        <v>22</v>
      </c>
      <c r="H10" s="17">
        <v>1</v>
      </c>
      <c r="I10" s="17">
        <v>2</v>
      </c>
      <c r="J10" s="17">
        <v>3</v>
      </c>
      <c r="K10" s="17">
        <v>4</v>
      </c>
      <c r="L10" s="17">
        <v>5</v>
      </c>
      <c r="M10" s="17">
        <v>6</v>
      </c>
      <c r="N10" s="17">
        <v>7</v>
      </c>
      <c r="O10" s="17"/>
      <c r="P10" s="17" t="s">
        <v>20</v>
      </c>
      <c r="Q10" s="18" t="s">
        <v>21</v>
      </c>
      <c r="R10" s="90"/>
      <c r="S10" s="91"/>
      <c r="T10" s="90"/>
      <c r="U10" s="91"/>
    </row>
    <row r="11" spans="1:24" s="50" customFormat="1" ht="15" x14ac:dyDescent="0.25">
      <c r="A11" s="51">
        <v>41759</v>
      </c>
      <c r="B11" s="52" t="s">
        <v>47</v>
      </c>
      <c r="C11" s="53">
        <v>0.79166666666666663</v>
      </c>
      <c r="D11" s="54" t="s">
        <v>48</v>
      </c>
      <c r="E11" s="97" t="s">
        <v>248</v>
      </c>
      <c r="F11" s="54" t="s">
        <v>49</v>
      </c>
      <c r="G11" s="55" t="s">
        <v>50</v>
      </c>
      <c r="H11" s="54">
        <v>1</v>
      </c>
      <c r="I11" s="54">
        <v>1</v>
      </c>
      <c r="J11" s="55"/>
      <c r="K11" s="55"/>
      <c r="L11" s="103"/>
      <c r="M11" s="55"/>
      <c r="N11" s="55"/>
      <c r="O11" s="55"/>
      <c r="P11" s="55" t="s">
        <v>11</v>
      </c>
      <c r="Q11" s="56"/>
      <c r="R11" s="87"/>
      <c r="S11" s="68" t="s">
        <v>241</v>
      </c>
      <c r="T11" s="93"/>
      <c r="U11" s="56" t="s">
        <v>3</v>
      </c>
    </row>
    <row r="12" spans="1:24" ht="15" x14ac:dyDescent="0.25">
      <c r="A12" s="57">
        <v>41761</v>
      </c>
      <c r="B12" s="58" t="s">
        <v>31</v>
      </c>
      <c r="C12" s="59">
        <v>0.75</v>
      </c>
      <c r="D12" s="60" t="s">
        <v>84</v>
      </c>
      <c r="E12" s="98" t="s">
        <v>249</v>
      </c>
      <c r="F12" s="60" t="s">
        <v>85</v>
      </c>
      <c r="G12" s="61" t="s">
        <v>26</v>
      </c>
      <c r="H12" s="61"/>
      <c r="I12" s="76"/>
      <c r="J12" s="61">
        <v>1</v>
      </c>
      <c r="K12" s="61">
        <v>1</v>
      </c>
      <c r="L12" s="104"/>
      <c r="M12" s="61"/>
      <c r="N12" s="61"/>
      <c r="O12" s="61"/>
      <c r="P12" s="61" t="s">
        <v>14</v>
      </c>
      <c r="Q12" s="62" t="s">
        <v>233</v>
      </c>
      <c r="R12" s="86"/>
      <c r="S12" s="62" t="s">
        <v>236</v>
      </c>
      <c r="T12" s="86"/>
      <c r="U12" s="62" t="s">
        <v>242</v>
      </c>
    </row>
    <row r="13" spans="1:24" s="50" customFormat="1" x14ac:dyDescent="0.3">
      <c r="A13" s="63">
        <v>41761</v>
      </c>
      <c r="B13" s="64" t="s">
        <v>31</v>
      </c>
      <c r="C13" s="65">
        <v>0.80208333333333337</v>
      </c>
      <c r="D13" s="66" t="s">
        <v>70</v>
      </c>
      <c r="E13" s="99" t="s">
        <v>250</v>
      </c>
      <c r="F13" s="66" t="s">
        <v>71</v>
      </c>
      <c r="G13" s="67" t="s">
        <v>26</v>
      </c>
      <c r="H13" s="67"/>
      <c r="I13" s="67"/>
      <c r="J13" s="67"/>
      <c r="K13" s="67"/>
      <c r="L13" s="107">
        <v>1</v>
      </c>
      <c r="M13" s="67">
        <v>1</v>
      </c>
      <c r="N13" s="67"/>
      <c r="O13" s="67"/>
      <c r="P13" s="67" t="s">
        <v>16</v>
      </c>
      <c r="Q13" s="68" t="s">
        <v>104</v>
      </c>
      <c r="R13" s="87"/>
      <c r="S13" s="68" t="s">
        <v>247</v>
      </c>
      <c r="T13" s="87"/>
      <c r="U13" s="68" t="s">
        <v>246</v>
      </c>
    </row>
    <row r="14" spans="1:24" x14ac:dyDescent="0.3">
      <c r="A14" s="57">
        <v>41762</v>
      </c>
      <c r="B14" s="58" t="s">
        <v>23</v>
      </c>
      <c r="C14" s="59">
        <v>0.52083333333333337</v>
      </c>
      <c r="D14" s="60" t="s">
        <v>51</v>
      </c>
      <c r="E14" s="98" t="s">
        <v>255</v>
      </c>
      <c r="F14" s="60" t="s">
        <v>62</v>
      </c>
      <c r="G14" s="61" t="s">
        <v>26</v>
      </c>
      <c r="H14" s="60">
        <v>1</v>
      </c>
      <c r="I14" s="76"/>
      <c r="J14" s="61"/>
      <c r="K14" s="61"/>
      <c r="L14" s="108"/>
      <c r="M14" s="61"/>
      <c r="N14" s="61">
        <v>1</v>
      </c>
      <c r="O14" s="61"/>
      <c r="P14" s="61" t="s">
        <v>10</v>
      </c>
      <c r="Q14" s="62" t="s">
        <v>5</v>
      </c>
      <c r="R14" s="86"/>
      <c r="S14" s="62" t="s">
        <v>264</v>
      </c>
      <c r="T14" s="86"/>
      <c r="U14" s="62"/>
    </row>
    <row r="15" spans="1:24" s="50" customFormat="1" x14ac:dyDescent="0.3">
      <c r="A15" s="63">
        <v>41762</v>
      </c>
      <c r="B15" s="64" t="s">
        <v>23</v>
      </c>
      <c r="C15" s="65">
        <v>0.58333333333333337</v>
      </c>
      <c r="D15" s="66" t="s">
        <v>24</v>
      </c>
      <c r="E15" s="99" t="s">
        <v>254</v>
      </c>
      <c r="F15" s="66" t="s">
        <v>25</v>
      </c>
      <c r="G15" s="67" t="s">
        <v>26</v>
      </c>
      <c r="H15" s="67"/>
      <c r="I15" s="66">
        <v>1</v>
      </c>
      <c r="J15" s="66">
        <v>1</v>
      </c>
      <c r="K15" s="67"/>
      <c r="L15" s="107"/>
      <c r="M15" s="67"/>
      <c r="N15" s="67"/>
      <c r="O15" s="67"/>
      <c r="P15" s="67" t="s">
        <v>11</v>
      </c>
      <c r="Q15" s="68" t="s">
        <v>6</v>
      </c>
      <c r="R15" s="87"/>
      <c r="S15" s="68" t="s">
        <v>243</v>
      </c>
      <c r="T15" s="87"/>
      <c r="U15" s="68" t="s">
        <v>244</v>
      </c>
    </row>
    <row r="16" spans="1:24" ht="15" x14ac:dyDescent="0.25">
      <c r="A16" s="57">
        <v>41765</v>
      </c>
      <c r="B16" s="58" t="s">
        <v>54</v>
      </c>
      <c r="C16" s="59">
        <v>0.69791666666666663</v>
      </c>
      <c r="D16" s="60" t="s">
        <v>86</v>
      </c>
      <c r="E16" s="98" t="s">
        <v>256</v>
      </c>
      <c r="F16" s="60" t="s">
        <v>84</v>
      </c>
      <c r="G16" s="61" t="s">
        <v>42</v>
      </c>
      <c r="H16" s="61"/>
      <c r="I16" s="75"/>
      <c r="J16" s="60"/>
      <c r="K16" s="61">
        <v>1</v>
      </c>
      <c r="L16" s="108">
        <v>1</v>
      </c>
      <c r="M16" s="61"/>
      <c r="N16" s="61"/>
      <c r="O16" s="61"/>
      <c r="P16" s="61" t="s">
        <v>12</v>
      </c>
      <c r="Q16" s="62"/>
      <c r="R16" s="86"/>
      <c r="S16" s="62"/>
      <c r="T16" s="86"/>
      <c r="U16" s="62" t="s">
        <v>5</v>
      </c>
    </row>
    <row r="17" spans="1:21" s="50" customFormat="1" ht="15" x14ac:dyDescent="0.25">
      <c r="A17" s="63">
        <v>41766</v>
      </c>
      <c r="B17" s="64" t="s">
        <v>47</v>
      </c>
      <c r="C17" s="65">
        <v>0.83333333333333337</v>
      </c>
      <c r="D17" s="66" t="s">
        <v>72</v>
      </c>
      <c r="E17" s="99" t="s">
        <v>257</v>
      </c>
      <c r="F17" s="66" t="s">
        <v>70</v>
      </c>
      <c r="G17" s="67" t="s">
        <v>42</v>
      </c>
      <c r="H17" s="67"/>
      <c r="I17" s="67"/>
      <c r="J17" s="67"/>
      <c r="K17" s="67"/>
      <c r="L17" s="107"/>
      <c r="M17" s="67">
        <v>1</v>
      </c>
      <c r="N17" s="67">
        <v>1</v>
      </c>
      <c r="O17" s="67"/>
      <c r="P17" s="67" t="s">
        <v>16</v>
      </c>
      <c r="Q17" s="68"/>
      <c r="R17" s="87"/>
      <c r="S17" s="68"/>
      <c r="T17" s="87"/>
      <c r="U17" s="68"/>
    </row>
    <row r="18" spans="1:21" ht="15" x14ac:dyDescent="0.25">
      <c r="A18" s="57">
        <v>41768</v>
      </c>
      <c r="B18" s="69" t="s">
        <v>31</v>
      </c>
      <c r="C18" s="59">
        <v>0.70833333333333337</v>
      </c>
      <c r="D18" s="60" t="s">
        <v>32</v>
      </c>
      <c r="E18" s="98" t="s">
        <v>261</v>
      </c>
      <c r="F18" s="60" t="s">
        <v>24</v>
      </c>
      <c r="G18" s="61" t="s">
        <v>33</v>
      </c>
      <c r="H18" s="60">
        <v>1</v>
      </c>
      <c r="I18" s="76"/>
      <c r="J18" s="60">
        <v>1</v>
      </c>
      <c r="K18" s="61"/>
      <c r="L18" s="108"/>
      <c r="M18" s="61"/>
      <c r="N18" s="61"/>
      <c r="O18" s="61"/>
      <c r="P18" s="61" t="s">
        <v>14</v>
      </c>
      <c r="Q18" s="62"/>
      <c r="R18" s="86"/>
      <c r="S18" s="62"/>
      <c r="T18" s="86"/>
      <c r="U18" s="62"/>
    </row>
    <row r="19" spans="1:21" s="50" customFormat="1" x14ac:dyDescent="0.3">
      <c r="A19" s="63">
        <v>41769</v>
      </c>
      <c r="B19" s="64" t="s">
        <v>23</v>
      </c>
      <c r="C19" s="65">
        <v>0.41666666666666669</v>
      </c>
      <c r="D19" s="70" t="s">
        <v>49</v>
      </c>
      <c r="E19" s="99" t="s">
        <v>262</v>
      </c>
      <c r="F19" s="66" t="s">
        <v>51</v>
      </c>
      <c r="G19" s="67" t="s">
        <v>36</v>
      </c>
      <c r="H19" s="67"/>
      <c r="I19" s="66">
        <v>1</v>
      </c>
      <c r="J19" s="67"/>
      <c r="K19" s="67">
        <v>1</v>
      </c>
      <c r="L19" s="107"/>
      <c r="M19" s="67"/>
      <c r="N19" s="67"/>
      <c r="O19" s="67"/>
      <c r="P19" s="67" t="s">
        <v>13</v>
      </c>
      <c r="Q19" s="68" t="s">
        <v>8</v>
      </c>
      <c r="R19" s="87"/>
      <c r="S19" s="68" t="s">
        <v>239</v>
      </c>
      <c r="T19" s="87"/>
      <c r="U19" s="68" t="s">
        <v>238</v>
      </c>
    </row>
    <row r="20" spans="1:21" s="50" customFormat="1" x14ac:dyDescent="0.3">
      <c r="A20" s="63">
        <v>41769</v>
      </c>
      <c r="B20" s="64" t="s">
        <v>23</v>
      </c>
      <c r="C20" s="65">
        <v>0.41666666666666669</v>
      </c>
      <c r="D20" s="66" t="s">
        <v>49</v>
      </c>
      <c r="E20" s="99" t="s">
        <v>263</v>
      </c>
      <c r="F20" s="70" t="s">
        <v>51</v>
      </c>
      <c r="G20" s="67" t="s">
        <v>36</v>
      </c>
      <c r="H20" s="67"/>
      <c r="I20" s="66"/>
      <c r="J20" s="67">
        <v>1</v>
      </c>
      <c r="K20" s="67"/>
      <c r="L20" s="107"/>
      <c r="M20" s="67">
        <v>1</v>
      </c>
      <c r="N20" s="67"/>
      <c r="O20" s="67"/>
      <c r="P20" s="67" t="s">
        <v>16</v>
      </c>
      <c r="Q20" s="68"/>
      <c r="R20" s="87"/>
      <c r="S20" s="102" t="s">
        <v>258</v>
      </c>
      <c r="T20" s="87"/>
      <c r="U20" s="68" t="s">
        <v>260</v>
      </c>
    </row>
    <row r="21" spans="1:21" ht="15" x14ac:dyDescent="0.25">
      <c r="A21" s="57">
        <v>41771</v>
      </c>
      <c r="B21" s="58" t="s">
        <v>64</v>
      </c>
      <c r="C21" s="59">
        <v>0.72916666666666663</v>
      </c>
      <c r="D21" s="60" t="s">
        <v>48</v>
      </c>
      <c r="E21" s="98" t="s">
        <v>256</v>
      </c>
      <c r="F21" s="60" t="s">
        <v>51</v>
      </c>
      <c r="G21" s="61" t="s">
        <v>65</v>
      </c>
      <c r="H21" s="61"/>
      <c r="I21" s="76"/>
      <c r="J21" s="61"/>
      <c r="K21" s="61"/>
      <c r="L21" s="108">
        <v>1</v>
      </c>
      <c r="M21" s="61"/>
      <c r="N21" s="61">
        <v>1</v>
      </c>
      <c r="O21" s="61"/>
      <c r="P21" s="61" t="s">
        <v>12</v>
      </c>
      <c r="Q21" s="62"/>
      <c r="R21" s="86"/>
      <c r="S21" s="62"/>
      <c r="T21" s="86"/>
      <c r="U21" s="62"/>
    </row>
    <row r="22" spans="1:21" s="50" customFormat="1" ht="15" x14ac:dyDescent="0.25">
      <c r="A22" s="63">
        <v>41775</v>
      </c>
      <c r="B22" s="64" t="s">
        <v>31</v>
      </c>
      <c r="C22" s="65">
        <v>0.6875</v>
      </c>
      <c r="D22" s="66" t="s">
        <v>52</v>
      </c>
      <c r="E22" s="99" t="s">
        <v>265</v>
      </c>
      <c r="F22" s="66" t="s">
        <v>49</v>
      </c>
      <c r="G22" s="67" t="s">
        <v>53</v>
      </c>
      <c r="H22" s="66">
        <v>1</v>
      </c>
      <c r="I22" s="67"/>
      <c r="J22" s="67"/>
      <c r="K22" s="67"/>
      <c r="L22" s="107"/>
      <c r="M22" s="67">
        <v>1</v>
      </c>
      <c r="N22" s="67"/>
      <c r="O22" s="67"/>
      <c r="P22" s="67" t="s">
        <v>10</v>
      </c>
      <c r="Q22" s="68"/>
      <c r="R22" s="87"/>
      <c r="S22" s="68" t="s">
        <v>267</v>
      </c>
      <c r="T22" s="87"/>
      <c r="U22" s="68"/>
    </row>
    <row r="23" spans="1:21" x14ac:dyDescent="0.3">
      <c r="A23" s="57">
        <v>41777</v>
      </c>
      <c r="B23" s="69" t="s">
        <v>34</v>
      </c>
      <c r="C23" s="59">
        <v>0.45833333333333331</v>
      </c>
      <c r="D23" s="60" t="s">
        <v>24</v>
      </c>
      <c r="E23" s="98" t="s">
        <v>266</v>
      </c>
      <c r="F23" s="60" t="s">
        <v>35</v>
      </c>
      <c r="G23" s="61" t="s">
        <v>36</v>
      </c>
      <c r="H23" s="61"/>
      <c r="I23" s="75">
        <v>1</v>
      </c>
      <c r="J23" s="61"/>
      <c r="K23" s="61"/>
      <c r="L23" s="108">
        <v>1</v>
      </c>
      <c r="M23" s="61"/>
      <c r="N23" s="61"/>
      <c r="O23" s="61"/>
      <c r="P23" s="61" t="s">
        <v>11</v>
      </c>
      <c r="Q23" s="62" t="s">
        <v>9</v>
      </c>
      <c r="R23" s="86"/>
      <c r="S23" s="62"/>
      <c r="T23" s="86"/>
      <c r="U23" s="62"/>
    </row>
    <row r="24" spans="1:21" s="50" customFormat="1" x14ac:dyDescent="0.3">
      <c r="A24" s="63">
        <v>41777</v>
      </c>
      <c r="B24" s="64" t="s">
        <v>34</v>
      </c>
      <c r="C24" s="65">
        <v>0.47916666666666669</v>
      </c>
      <c r="D24" s="66" t="s">
        <v>73</v>
      </c>
      <c r="E24" s="99" t="s">
        <v>256</v>
      </c>
      <c r="F24" s="66" t="s">
        <v>70</v>
      </c>
      <c r="G24" s="67" t="s">
        <v>74</v>
      </c>
      <c r="H24" s="67"/>
      <c r="I24" s="67"/>
      <c r="J24" s="67">
        <v>1</v>
      </c>
      <c r="K24" s="67"/>
      <c r="L24" s="107"/>
      <c r="M24" s="67">
        <v>1</v>
      </c>
      <c r="N24" s="67"/>
      <c r="O24" s="67"/>
      <c r="P24" s="67" t="s">
        <v>14</v>
      </c>
      <c r="Q24" s="68"/>
      <c r="R24" s="87"/>
      <c r="S24" s="68" t="s">
        <v>1</v>
      </c>
      <c r="T24" s="87"/>
      <c r="U24" s="68"/>
    </row>
    <row r="25" spans="1:21" ht="15" x14ac:dyDescent="0.25">
      <c r="A25" s="57">
        <v>41779</v>
      </c>
      <c r="B25" s="58" t="s">
        <v>54</v>
      </c>
      <c r="C25" s="59">
        <v>0.70833333333333337</v>
      </c>
      <c r="D25" s="60" t="s">
        <v>84</v>
      </c>
      <c r="E25" s="98" t="s">
        <v>255</v>
      </c>
      <c r="F25" s="60" t="s">
        <v>87</v>
      </c>
      <c r="G25" s="61" t="s">
        <v>26</v>
      </c>
      <c r="H25" s="61"/>
      <c r="I25" s="76"/>
      <c r="J25" s="61"/>
      <c r="K25" s="61">
        <v>1</v>
      </c>
      <c r="L25" s="108"/>
      <c r="M25" s="61"/>
      <c r="N25" s="61">
        <v>1</v>
      </c>
      <c r="O25" s="61"/>
      <c r="P25" s="61" t="s">
        <v>17</v>
      </c>
      <c r="Q25" s="62" t="s">
        <v>7</v>
      </c>
      <c r="R25" s="86"/>
      <c r="S25" s="62"/>
      <c r="T25" s="86"/>
      <c r="U25" s="62"/>
    </row>
    <row r="26" spans="1:21" s="50" customFormat="1" ht="15" x14ac:dyDescent="0.25">
      <c r="A26" s="63">
        <v>41779</v>
      </c>
      <c r="B26" s="64" t="s">
        <v>54</v>
      </c>
      <c r="C26" s="65">
        <v>0.8125</v>
      </c>
      <c r="D26" s="66" t="s">
        <v>49</v>
      </c>
      <c r="E26" s="99" t="s">
        <v>268</v>
      </c>
      <c r="F26" s="66" t="s">
        <v>55</v>
      </c>
      <c r="G26" s="67" t="s">
        <v>26</v>
      </c>
      <c r="H26" s="66">
        <v>1</v>
      </c>
      <c r="I26" s="66">
        <v>1</v>
      </c>
      <c r="J26" s="67"/>
      <c r="K26" s="67"/>
      <c r="L26" s="107"/>
      <c r="M26" s="67"/>
      <c r="N26" s="67"/>
      <c r="O26" s="67"/>
      <c r="P26" s="67" t="s">
        <v>10</v>
      </c>
      <c r="Q26" s="68" t="s">
        <v>0</v>
      </c>
      <c r="R26" s="87"/>
      <c r="S26" s="68"/>
      <c r="T26" s="87"/>
      <c r="U26" s="68"/>
    </row>
    <row r="27" spans="1:21" ht="15" x14ac:dyDescent="0.25">
      <c r="A27" s="57">
        <v>41782</v>
      </c>
      <c r="B27" s="58" t="s">
        <v>31</v>
      </c>
      <c r="C27" s="59">
        <v>0.75</v>
      </c>
      <c r="D27" s="60" t="s">
        <v>70</v>
      </c>
      <c r="E27" s="98" t="s">
        <v>250</v>
      </c>
      <c r="F27" s="60" t="s">
        <v>75</v>
      </c>
      <c r="G27" s="61" t="s">
        <v>26</v>
      </c>
      <c r="H27" s="61"/>
      <c r="I27" s="76"/>
      <c r="J27" s="61">
        <v>1</v>
      </c>
      <c r="K27" s="61">
        <v>1</v>
      </c>
      <c r="L27" s="108"/>
      <c r="M27" s="61"/>
      <c r="N27" s="61"/>
      <c r="O27" s="61"/>
      <c r="P27" s="61" t="s">
        <v>14</v>
      </c>
      <c r="Q27" s="62" t="s">
        <v>2</v>
      </c>
      <c r="R27" s="86"/>
      <c r="S27" s="110" t="s">
        <v>271</v>
      </c>
      <c r="T27" s="86"/>
      <c r="U27" s="106" t="s">
        <v>272</v>
      </c>
    </row>
    <row r="28" spans="1:21" s="50" customFormat="1" x14ac:dyDescent="0.3">
      <c r="A28" s="63">
        <v>41783</v>
      </c>
      <c r="B28" s="64" t="s">
        <v>23</v>
      </c>
      <c r="C28" s="65">
        <v>0.41666666666666669</v>
      </c>
      <c r="D28" s="66" t="s">
        <v>51</v>
      </c>
      <c r="E28" s="99" t="s">
        <v>266</v>
      </c>
      <c r="F28" s="66" t="s">
        <v>52</v>
      </c>
      <c r="G28" s="67" t="s">
        <v>66</v>
      </c>
      <c r="H28" s="67"/>
      <c r="I28" s="67"/>
      <c r="J28" s="67"/>
      <c r="K28" s="67"/>
      <c r="L28" s="107">
        <v>1</v>
      </c>
      <c r="M28" s="67">
        <v>1</v>
      </c>
      <c r="N28" s="67"/>
      <c r="O28" s="67"/>
      <c r="P28" s="67" t="s">
        <v>12</v>
      </c>
      <c r="Q28" s="68" t="s">
        <v>3</v>
      </c>
      <c r="R28" s="87"/>
      <c r="S28" s="68"/>
      <c r="T28" s="87"/>
      <c r="U28" s="68"/>
    </row>
    <row r="29" spans="1:21" x14ac:dyDescent="0.3">
      <c r="A29" s="57">
        <v>41783</v>
      </c>
      <c r="B29" s="71" t="s">
        <v>23</v>
      </c>
      <c r="C29" s="59">
        <v>0.5</v>
      </c>
      <c r="D29" s="60" t="s">
        <v>37</v>
      </c>
      <c r="E29" s="98" t="s">
        <v>248</v>
      </c>
      <c r="F29" s="60" t="s">
        <v>24</v>
      </c>
      <c r="G29" s="61" t="s">
        <v>38</v>
      </c>
      <c r="H29" s="60">
        <v>1</v>
      </c>
      <c r="I29" s="76"/>
      <c r="J29" s="61"/>
      <c r="K29" s="61"/>
      <c r="L29" s="108"/>
      <c r="M29" s="61"/>
      <c r="N29" s="61">
        <v>1</v>
      </c>
      <c r="O29" s="61"/>
      <c r="P29" s="61" t="s">
        <v>17</v>
      </c>
      <c r="Q29" s="62"/>
      <c r="R29" s="86"/>
      <c r="S29" s="62"/>
      <c r="T29" s="86"/>
      <c r="U29" s="62"/>
    </row>
    <row r="30" spans="1:21" s="50" customFormat="1" x14ac:dyDescent="0.3">
      <c r="A30" s="63">
        <v>41784</v>
      </c>
      <c r="B30" s="64" t="s">
        <v>34</v>
      </c>
      <c r="C30" s="65">
        <v>0.5625</v>
      </c>
      <c r="D30" s="66" t="s">
        <v>24</v>
      </c>
      <c r="E30" s="99" t="s">
        <v>274</v>
      </c>
      <c r="F30" s="66" t="s">
        <v>39</v>
      </c>
      <c r="G30" s="67" t="s">
        <v>26</v>
      </c>
      <c r="H30" s="67"/>
      <c r="I30" s="67"/>
      <c r="J30" s="67"/>
      <c r="K30" s="67">
        <v>1</v>
      </c>
      <c r="L30" s="107">
        <v>1</v>
      </c>
      <c r="M30" s="67"/>
      <c r="N30" s="67"/>
      <c r="O30" s="67"/>
      <c r="P30" s="67" t="s">
        <v>12</v>
      </c>
      <c r="Q30" s="68" t="s">
        <v>105</v>
      </c>
      <c r="R30" s="87"/>
      <c r="S30" s="68"/>
      <c r="T30" s="87"/>
      <c r="U30" s="68"/>
    </row>
    <row r="31" spans="1:21" s="1" customFormat="1" x14ac:dyDescent="0.3">
      <c r="A31" s="72">
        <v>41784</v>
      </c>
      <c r="B31" s="73" t="s">
        <v>34</v>
      </c>
      <c r="C31" s="74">
        <v>0.75</v>
      </c>
      <c r="D31" s="75" t="s">
        <v>76</v>
      </c>
      <c r="E31" s="100" t="s">
        <v>275</v>
      </c>
      <c r="F31" s="75" t="s">
        <v>70</v>
      </c>
      <c r="G31" s="76" t="s">
        <v>77</v>
      </c>
      <c r="H31" s="76"/>
      <c r="I31" s="76">
        <v>1</v>
      </c>
      <c r="J31" s="76"/>
      <c r="K31" s="76"/>
      <c r="L31" s="109"/>
      <c r="M31" s="76"/>
      <c r="N31" s="76">
        <v>1</v>
      </c>
      <c r="O31" s="76"/>
      <c r="P31" s="76" t="s">
        <v>11</v>
      </c>
      <c r="Q31" s="77"/>
      <c r="R31" s="88"/>
      <c r="S31" s="77" t="s">
        <v>8</v>
      </c>
      <c r="T31" s="88"/>
      <c r="U31" s="77"/>
    </row>
    <row r="32" spans="1:21" s="50" customFormat="1" x14ac:dyDescent="0.3">
      <c r="A32" s="63">
        <v>41787</v>
      </c>
      <c r="B32" s="64" t="s">
        <v>47</v>
      </c>
      <c r="C32" s="65">
        <v>0.8125</v>
      </c>
      <c r="D32" s="66" t="s">
        <v>56</v>
      </c>
      <c r="E32" s="99" t="s">
        <v>266</v>
      </c>
      <c r="F32" s="66" t="s">
        <v>49</v>
      </c>
      <c r="G32" s="67" t="s">
        <v>57</v>
      </c>
      <c r="H32" s="67"/>
      <c r="I32" s="66">
        <v>1</v>
      </c>
      <c r="J32" s="66">
        <v>1</v>
      </c>
      <c r="K32" s="67"/>
      <c r="L32" s="107"/>
      <c r="M32" s="67"/>
      <c r="N32" s="67"/>
      <c r="O32" s="67"/>
      <c r="P32" s="67" t="s">
        <v>14</v>
      </c>
      <c r="Q32" s="68"/>
      <c r="R32" s="87"/>
      <c r="S32" s="68"/>
      <c r="T32" s="87"/>
      <c r="U32" s="68"/>
    </row>
    <row r="33" spans="1:22" s="1" customFormat="1" x14ac:dyDescent="0.3">
      <c r="A33" s="72">
        <v>41793</v>
      </c>
      <c r="B33" s="73" t="s">
        <v>54</v>
      </c>
      <c r="C33" s="74">
        <v>0.76041666666666663</v>
      </c>
      <c r="D33" s="75" t="s">
        <v>84</v>
      </c>
      <c r="E33" s="100" t="s">
        <v>278</v>
      </c>
      <c r="F33" s="75" t="s">
        <v>90</v>
      </c>
      <c r="G33" s="76" t="s">
        <v>26</v>
      </c>
      <c r="H33" s="76"/>
      <c r="I33" s="76"/>
      <c r="J33" s="76">
        <v>1</v>
      </c>
      <c r="K33" s="76"/>
      <c r="L33" s="109">
        <v>1</v>
      </c>
      <c r="M33" s="76"/>
      <c r="N33" s="76"/>
      <c r="O33" s="76"/>
      <c r="P33" s="76" t="s">
        <v>14</v>
      </c>
      <c r="Q33" s="77" t="s">
        <v>102</v>
      </c>
      <c r="R33" s="88"/>
      <c r="S33" s="77" t="s">
        <v>277</v>
      </c>
      <c r="T33" s="88"/>
      <c r="U33" s="77" t="s">
        <v>237</v>
      </c>
    </row>
    <row r="34" spans="1:22" s="50" customFormat="1" x14ac:dyDescent="0.3">
      <c r="A34" s="63">
        <v>41795</v>
      </c>
      <c r="B34" s="64" t="s">
        <v>40</v>
      </c>
      <c r="C34" s="65">
        <v>0.65625</v>
      </c>
      <c r="D34" s="66" t="s">
        <v>41</v>
      </c>
      <c r="E34" s="99" t="s">
        <v>279</v>
      </c>
      <c r="F34" s="66" t="s">
        <v>24</v>
      </c>
      <c r="G34" s="67" t="s">
        <v>42</v>
      </c>
      <c r="H34" s="67">
        <v>1</v>
      </c>
      <c r="I34" s="67"/>
      <c r="J34" s="67"/>
      <c r="K34" s="67">
        <v>1</v>
      </c>
      <c r="L34" s="107"/>
      <c r="M34" s="67"/>
      <c r="N34" s="67"/>
      <c r="O34" s="67"/>
      <c r="P34" s="67" t="s">
        <v>13</v>
      </c>
      <c r="Q34" s="68"/>
      <c r="R34" s="87"/>
      <c r="S34" s="68" t="s">
        <v>259</v>
      </c>
      <c r="T34" s="87"/>
      <c r="U34" s="68" t="s">
        <v>238</v>
      </c>
    </row>
    <row r="35" spans="1:22" s="1" customFormat="1" x14ac:dyDescent="0.3">
      <c r="A35" s="72">
        <v>41795</v>
      </c>
      <c r="B35" s="73" t="s">
        <v>40</v>
      </c>
      <c r="C35" s="74">
        <v>0.8125</v>
      </c>
      <c r="D35" s="75" t="s">
        <v>49</v>
      </c>
      <c r="E35" s="100" t="s">
        <v>281</v>
      </c>
      <c r="F35" s="75" t="s">
        <v>58</v>
      </c>
      <c r="G35" s="76" t="s">
        <v>36</v>
      </c>
      <c r="H35" s="76"/>
      <c r="I35" s="76">
        <v>1</v>
      </c>
      <c r="J35" s="76"/>
      <c r="K35" s="76"/>
      <c r="L35" s="109"/>
      <c r="M35" s="76"/>
      <c r="N35" s="76">
        <v>1</v>
      </c>
      <c r="O35" s="76"/>
      <c r="P35" s="76" t="s">
        <v>17</v>
      </c>
      <c r="Q35" s="77" t="s">
        <v>103</v>
      </c>
      <c r="R35" s="88"/>
      <c r="S35" s="77" t="s">
        <v>7</v>
      </c>
      <c r="T35" s="88"/>
      <c r="U35" s="77" t="s">
        <v>105</v>
      </c>
    </row>
    <row r="36" spans="1:22" s="50" customFormat="1" x14ac:dyDescent="0.3">
      <c r="A36" s="63">
        <v>41795</v>
      </c>
      <c r="B36" s="64" t="s">
        <v>40</v>
      </c>
      <c r="C36" s="65">
        <v>0.8125</v>
      </c>
      <c r="D36" s="66" t="s">
        <v>51</v>
      </c>
      <c r="E36" s="99" t="s">
        <v>280</v>
      </c>
      <c r="F36" s="66" t="s">
        <v>56</v>
      </c>
      <c r="G36" s="67" t="s">
        <v>66</v>
      </c>
      <c r="H36" s="67"/>
      <c r="I36" s="67"/>
      <c r="J36" s="67">
        <v>1</v>
      </c>
      <c r="K36" s="67"/>
      <c r="L36" s="107"/>
      <c r="M36" s="67">
        <v>1</v>
      </c>
      <c r="N36" s="67"/>
      <c r="O36" s="67"/>
      <c r="P36" s="67" t="s">
        <v>16</v>
      </c>
      <c r="Q36" s="68" t="s">
        <v>1</v>
      </c>
      <c r="R36" s="87"/>
      <c r="S36" s="68" t="s">
        <v>243</v>
      </c>
      <c r="T36" s="87"/>
      <c r="U36" s="68"/>
    </row>
    <row r="37" spans="1:22" s="1" customFormat="1" x14ac:dyDescent="0.3">
      <c r="A37" s="111">
        <v>41796</v>
      </c>
      <c r="B37" s="112" t="s">
        <v>31</v>
      </c>
      <c r="C37" s="113">
        <v>0.8125</v>
      </c>
      <c r="D37" s="114" t="s">
        <v>88</v>
      </c>
      <c r="E37" s="115" t="s">
        <v>284</v>
      </c>
      <c r="F37" s="114" t="s">
        <v>84</v>
      </c>
      <c r="G37" s="116" t="s">
        <v>89</v>
      </c>
      <c r="H37" s="116">
        <v>1</v>
      </c>
      <c r="I37" s="116"/>
      <c r="J37" s="116"/>
      <c r="K37" s="116"/>
      <c r="L37" s="109"/>
      <c r="M37" s="116">
        <v>1</v>
      </c>
      <c r="N37" s="116"/>
      <c r="O37" s="116"/>
      <c r="P37" s="116" t="s">
        <v>10</v>
      </c>
      <c r="Q37" s="117"/>
      <c r="R37" s="118"/>
      <c r="S37" s="117" t="s">
        <v>282</v>
      </c>
      <c r="T37" s="118"/>
      <c r="U37" s="77" t="s">
        <v>283</v>
      </c>
    </row>
    <row r="38" spans="1:22" s="50" customFormat="1" x14ac:dyDescent="0.3">
      <c r="A38" s="63">
        <v>41799</v>
      </c>
      <c r="B38" s="64" t="s">
        <v>64</v>
      </c>
      <c r="C38" s="65">
        <v>0.69791666666666663</v>
      </c>
      <c r="D38" s="66" t="s">
        <v>91</v>
      </c>
      <c r="E38" s="99" t="s">
        <v>291</v>
      </c>
      <c r="F38" s="66" t="s">
        <v>84</v>
      </c>
      <c r="G38" s="67" t="s">
        <v>92</v>
      </c>
      <c r="H38" s="67">
        <v>1</v>
      </c>
      <c r="I38" s="67">
        <v>1</v>
      </c>
      <c r="J38" s="67"/>
      <c r="K38" s="67"/>
      <c r="L38" s="107"/>
      <c r="M38" s="67"/>
      <c r="N38" s="67"/>
      <c r="O38" s="67"/>
      <c r="P38" s="67" t="s">
        <v>10</v>
      </c>
      <c r="Q38" s="68"/>
      <c r="R38" s="87"/>
      <c r="S38" s="68"/>
      <c r="T38" s="87"/>
      <c r="U38" s="68"/>
    </row>
    <row r="39" spans="1:22" s="1" customFormat="1" x14ac:dyDescent="0.3">
      <c r="A39" s="72">
        <v>41801</v>
      </c>
      <c r="B39" s="73" t="s">
        <v>47</v>
      </c>
      <c r="C39" s="74">
        <v>0.79166666666666663</v>
      </c>
      <c r="D39" s="75" t="s">
        <v>59</v>
      </c>
      <c r="E39" s="100" t="s">
        <v>294</v>
      </c>
      <c r="F39" s="75" t="s">
        <v>49</v>
      </c>
      <c r="G39" s="76" t="s">
        <v>60</v>
      </c>
      <c r="H39" s="76"/>
      <c r="I39" s="76"/>
      <c r="J39" s="76">
        <v>1</v>
      </c>
      <c r="K39" s="76">
        <v>1</v>
      </c>
      <c r="L39" s="109"/>
      <c r="M39" s="76"/>
      <c r="N39" s="76"/>
      <c r="O39" s="76"/>
      <c r="P39" s="76" t="s">
        <v>13</v>
      </c>
      <c r="Q39" s="77"/>
      <c r="R39" s="88"/>
      <c r="S39" s="77" t="s">
        <v>2</v>
      </c>
      <c r="T39" s="88"/>
      <c r="U39" s="77" t="s">
        <v>239</v>
      </c>
    </row>
    <row r="40" spans="1:22" s="128" customFormat="1" x14ac:dyDescent="0.3">
      <c r="A40" s="119">
        <v>41802</v>
      </c>
      <c r="B40" s="120" t="s">
        <v>40</v>
      </c>
      <c r="C40" s="121">
        <v>0.8125</v>
      </c>
      <c r="D40" s="122" t="s">
        <v>58</v>
      </c>
      <c r="E40" s="123"/>
      <c r="F40" s="122" t="s">
        <v>51</v>
      </c>
      <c r="G40" s="124" t="s">
        <v>68</v>
      </c>
      <c r="H40" s="124"/>
      <c r="I40" s="124"/>
      <c r="J40" s="124"/>
      <c r="K40" s="124"/>
      <c r="L40" s="125">
        <v>1</v>
      </c>
      <c r="M40" s="124">
        <v>1</v>
      </c>
      <c r="N40" s="124"/>
      <c r="O40" s="124"/>
      <c r="P40" s="124" t="s">
        <v>16</v>
      </c>
      <c r="Q40" s="126"/>
      <c r="R40" s="127"/>
      <c r="S40" s="126"/>
      <c r="T40" s="127"/>
      <c r="U40" s="126"/>
    </row>
    <row r="41" spans="1:22" s="1" customFormat="1" x14ac:dyDescent="0.3">
      <c r="A41" s="72">
        <v>41804</v>
      </c>
      <c r="B41" s="73" t="s">
        <v>23</v>
      </c>
      <c r="C41" s="74">
        <v>0.45833333333333331</v>
      </c>
      <c r="D41" s="75" t="s">
        <v>94</v>
      </c>
      <c r="E41" s="100" t="s">
        <v>298</v>
      </c>
      <c r="F41" s="75" t="s">
        <v>24</v>
      </c>
      <c r="G41" s="76" t="s">
        <v>43</v>
      </c>
      <c r="H41" s="76"/>
      <c r="I41" s="76"/>
      <c r="J41" s="76"/>
      <c r="K41" s="76">
        <v>1</v>
      </c>
      <c r="L41" s="109"/>
      <c r="M41" s="76"/>
      <c r="N41" s="76">
        <v>1</v>
      </c>
      <c r="O41" s="76"/>
      <c r="P41" s="76" t="s">
        <v>106</v>
      </c>
      <c r="Q41" s="77"/>
      <c r="R41" s="88"/>
      <c r="S41" s="77" t="s">
        <v>286</v>
      </c>
      <c r="T41" s="88"/>
      <c r="U41" s="77" t="s">
        <v>293</v>
      </c>
    </row>
    <row r="42" spans="1:22" s="50" customFormat="1" x14ac:dyDescent="0.3">
      <c r="A42" s="63">
        <v>41804</v>
      </c>
      <c r="B42" s="64" t="s">
        <v>23</v>
      </c>
      <c r="C42" s="65">
        <v>0.52083333333333337</v>
      </c>
      <c r="D42" s="66" t="s">
        <v>79</v>
      </c>
      <c r="E42" s="99" t="s">
        <v>303</v>
      </c>
      <c r="F42" s="66" t="s">
        <v>70</v>
      </c>
      <c r="G42" s="67" t="s">
        <v>80</v>
      </c>
      <c r="H42" s="67">
        <v>1</v>
      </c>
      <c r="I42" s="67"/>
      <c r="J42" s="67">
        <v>1</v>
      </c>
      <c r="K42" s="67"/>
      <c r="L42" s="107"/>
      <c r="M42" s="67"/>
      <c r="N42" s="67"/>
      <c r="O42" s="67"/>
      <c r="P42" s="67" t="s">
        <v>10</v>
      </c>
      <c r="Q42" s="68"/>
      <c r="R42" s="87"/>
      <c r="S42" s="129" t="s">
        <v>296</v>
      </c>
      <c r="T42" s="87"/>
      <c r="U42" s="68" t="s">
        <v>292</v>
      </c>
    </row>
    <row r="43" spans="1:22" s="1" customFormat="1" x14ac:dyDescent="0.3">
      <c r="A43" s="72">
        <v>41805</v>
      </c>
      <c r="B43" s="73" t="s">
        <v>34</v>
      </c>
      <c r="C43" s="74">
        <v>0.5625</v>
      </c>
      <c r="D43" s="75" t="s">
        <v>70</v>
      </c>
      <c r="E43" s="100" t="s">
        <v>299</v>
      </c>
      <c r="F43" s="75" t="s">
        <v>78</v>
      </c>
      <c r="G43" s="76" t="s">
        <v>26</v>
      </c>
      <c r="H43" s="76"/>
      <c r="I43" s="76"/>
      <c r="J43" s="76"/>
      <c r="K43" s="76">
        <v>1</v>
      </c>
      <c r="L43" s="109">
        <v>1</v>
      </c>
      <c r="M43" s="76"/>
      <c r="N43" s="76"/>
      <c r="O43" s="76"/>
      <c r="P43" s="76" t="s">
        <v>12</v>
      </c>
      <c r="Q43" s="77" t="s">
        <v>101</v>
      </c>
      <c r="R43" s="88"/>
      <c r="S43" s="77" t="s">
        <v>290</v>
      </c>
      <c r="T43" s="88"/>
      <c r="U43" s="77" t="s">
        <v>295</v>
      </c>
      <c r="V43" s="76"/>
    </row>
    <row r="44" spans="1:22" s="50" customFormat="1" x14ac:dyDescent="0.3">
      <c r="A44" s="63">
        <v>41805</v>
      </c>
      <c r="B44" s="64" t="s">
        <v>34</v>
      </c>
      <c r="C44" s="65">
        <v>0.75</v>
      </c>
      <c r="D44" s="66" t="s">
        <v>55</v>
      </c>
      <c r="E44" s="99" t="s">
        <v>302</v>
      </c>
      <c r="F44" s="66" t="s">
        <v>51</v>
      </c>
      <c r="G44" s="67" t="s">
        <v>67</v>
      </c>
      <c r="H44" s="67"/>
      <c r="I44" s="67"/>
      <c r="J44" s="67"/>
      <c r="K44" s="67"/>
      <c r="L44" s="107"/>
      <c r="M44" s="67">
        <v>1</v>
      </c>
      <c r="N44" s="67">
        <v>1</v>
      </c>
      <c r="O44" s="67"/>
      <c r="P44" s="67" t="s">
        <v>16</v>
      </c>
      <c r="Q44" s="68"/>
      <c r="R44" s="87"/>
      <c r="S44" s="68" t="s">
        <v>285</v>
      </c>
      <c r="T44" s="87"/>
      <c r="U44" s="68" t="s">
        <v>297</v>
      </c>
    </row>
    <row r="45" spans="1:22" s="1" customFormat="1" x14ac:dyDescent="0.3">
      <c r="A45" s="72">
        <v>41807</v>
      </c>
      <c r="B45" s="73" t="s">
        <v>54</v>
      </c>
      <c r="C45" s="74">
        <v>0.76041666666666663</v>
      </c>
      <c r="D45" s="75" t="s">
        <v>84</v>
      </c>
      <c r="E45" s="100" t="s">
        <v>308</v>
      </c>
      <c r="F45" s="75" t="s">
        <v>93</v>
      </c>
      <c r="G45" s="76" t="s">
        <v>26</v>
      </c>
      <c r="H45" s="76"/>
      <c r="I45" s="76">
        <v>1</v>
      </c>
      <c r="J45" s="76"/>
      <c r="K45" s="76"/>
      <c r="L45" s="109">
        <v>1</v>
      </c>
      <c r="M45" s="76"/>
      <c r="N45" s="76"/>
      <c r="O45" s="76"/>
      <c r="P45" s="76" t="s">
        <v>12</v>
      </c>
      <c r="Q45" s="77" t="s">
        <v>3</v>
      </c>
      <c r="R45" s="88"/>
      <c r="S45" s="77" t="s">
        <v>101</v>
      </c>
      <c r="T45" s="88"/>
      <c r="U45" s="77"/>
    </row>
    <row r="46" spans="1:22" s="50" customFormat="1" x14ac:dyDescent="0.3">
      <c r="A46" s="63">
        <v>41809</v>
      </c>
      <c r="B46" s="64" t="s">
        <v>40</v>
      </c>
      <c r="C46" s="65">
        <v>0.8125</v>
      </c>
      <c r="D46" s="66" t="s">
        <v>49</v>
      </c>
      <c r="E46" s="99" t="s">
        <v>314</v>
      </c>
      <c r="F46" s="66" t="s">
        <v>61</v>
      </c>
      <c r="G46" s="67" t="s">
        <v>36</v>
      </c>
      <c r="H46" s="67"/>
      <c r="I46" s="67"/>
      <c r="J46" s="67"/>
      <c r="K46" s="67"/>
      <c r="L46" s="107"/>
      <c r="M46" s="67">
        <v>1</v>
      </c>
      <c r="N46" s="67">
        <v>1</v>
      </c>
      <c r="O46" s="67"/>
      <c r="P46" s="67" t="s">
        <v>17</v>
      </c>
      <c r="Q46" s="68" t="s">
        <v>4</v>
      </c>
      <c r="R46" s="87"/>
      <c r="S46" s="68"/>
      <c r="T46" s="87"/>
      <c r="U46" s="68"/>
    </row>
    <row r="47" spans="1:22" s="1" customFormat="1" x14ac:dyDescent="0.3">
      <c r="A47" s="72">
        <v>41810</v>
      </c>
      <c r="B47" s="73" t="s">
        <v>31</v>
      </c>
      <c r="C47" s="74">
        <v>0.80208333333333337</v>
      </c>
      <c r="D47" s="75" t="s">
        <v>70</v>
      </c>
      <c r="E47" s="100" t="s">
        <v>315</v>
      </c>
      <c r="F47" s="75" t="s">
        <v>81</v>
      </c>
      <c r="G47" s="76" t="s">
        <v>38</v>
      </c>
      <c r="H47" s="76">
        <v>1</v>
      </c>
      <c r="I47" s="76"/>
      <c r="J47" s="76"/>
      <c r="K47" s="76">
        <v>1</v>
      </c>
      <c r="L47" s="109"/>
      <c r="M47" s="76"/>
      <c r="N47" s="76"/>
      <c r="O47" s="76"/>
      <c r="P47" s="76" t="s">
        <v>13</v>
      </c>
      <c r="Q47" s="77"/>
      <c r="R47" s="88"/>
      <c r="S47" s="77" t="s">
        <v>237</v>
      </c>
      <c r="T47" s="88"/>
      <c r="U47" s="77" t="s">
        <v>304</v>
      </c>
    </row>
    <row r="48" spans="1:22" s="50" customFormat="1" x14ac:dyDescent="0.3">
      <c r="A48" s="63">
        <v>41811</v>
      </c>
      <c r="B48" s="64" t="s">
        <v>23</v>
      </c>
      <c r="C48" s="65">
        <v>0.45833333333333331</v>
      </c>
      <c r="D48" s="66" t="s">
        <v>95</v>
      </c>
      <c r="E48" s="99" t="s">
        <v>317</v>
      </c>
      <c r="F48" s="66" t="s">
        <v>84</v>
      </c>
      <c r="G48" s="67" t="s">
        <v>43</v>
      </c>
      <c r="H48" s="67"/>
      <c r="I48" s="67"/>
      <c r="J48" s="67">
        <v>1</v>
      </c>
      <c r="K48" s="67"/>
      <c r="L48" s="107"/>
      <c r="M48" s="67">
        <v>1</v>
      </c>
      <c r="N48" s="67"/>
      <c r="O48" s="67"/>
      <c r="P48" s="67" t="s">
        <v>14</v>
      </c>
      <c r="Q48" s="68"/>
      <c r="R48" s="87"/>
      <c r="S48" s="68" t="s">
        <v>243</v>
      </c>
      <c r="T48" s="87"/>
      <c r="U48" s="68"/>
    </row>
    <row r="49" spans="1:21" s="1" customFormat="1" x14ac:dyDescent="0.3">
      <c r="A49" s="72">
        <v>41811</v>
      </c>
      <c r="B49" s="73" t="s">
        <v>23</v>
      </c>
      <c r="C49" s="74">
        <v>0.46875</v>
      </c>
      <c r="D49" s="75" t="s">
        <v>51</v>
      </c>
      <c r="E49" s="100" t="s">
        <v>268</v>
      </c>
      <c r="F49" s="75" t="s">
        <v>59</v>
      </c>
      <c r="G49" s="76" t="s">
        <v>66</v>
      </c>
      <c r="H49" s="76"/>
      <c r="I49" s="76">
        <v>1</v>
      </c>
      <c r="J49" s="76"/>
      <c r="K49" s="76"/>
      <c r="L49" s="109"/>
      <c r="M49" s="76"/>
      <c r="N49" s="76">
        <v>1</v>
      </c>
      <c r="O49" s="76"/>
      <c r="P49" s="76" t="s">
        <v>17</v>
      </c>
      <c r="Q49" s="77" t="s">
        <v>4</v>
      </c>
      <c r="R49" s="88"/>
      <c r="S49" s="77" t="s">
        <v>307</v>
      </c>
      <c r="T49" s="88"/>
      <c r="U49" s="77" t="s">
        <v>306</v>
      </c>
    </row>
    <row r="50" spans="1:21" s="50" customFormat="1" x14ac:dyDescent="0.3">
      <c r="A50" s="63">
        <v>41811</v>
      </c>
      <c r="B50" s="64" t="s">
        <v>23</v>
      </c>
      <c r="C50" s="65">
        <v>0.5</v>
      </c>
      <c r="D50" s="66" t="s">
        <v>24</v>
      </c>
      <c r="E50" s="99" t="s">
        <v>316</v>
      </c>
      <c r="F50" s="66" t="s">
        <v>44</v>
      </c>
      <c r="G50" s="67" t="s">
        <v>38</v>
      </c>
      <c r="H50" s="67">
        <v>1</v>
      </c>
      <c r="I50" s="67"/>
      <c r="J50" s="67"/>
      <c r="K50" s="67"/>
      <c r="L50" s="107">
        <v>1</v>
      </c>
      <c r="M50" s="67"/>
      <c r="N50" s="67"/>
      <c r="O50" s="67"/>
      <c r="P50" s="67" t="s">
        <v>229</v>
      </c>
      <c r="Q50" s="68" t="s">
        <v>241</v>
      </c>
      <c r="R50" s="87"/>
      <c r="S50" s="68" t="s">
        <v>300</v>
      </c>
      <c r="T50" s="87"/>
      <c r="U50" s="68" t="s">
        <v>309</v>
      </c>
    </row>
    <row r="51" spans="1:21" s="1" customFormat="1" x14ac:dyDescent="0.3">
      <c r="A51" s="72">
        <v>41812</v>
      </c>
      <c r="B51" s="73" t="s">
        <v>34</v>
      </c>
      <c r="C51" s="74">
        <v>0.5</v>
      </c>
      <c r="D51" s="75" t="s">
        <v>45</v>
      </c>
      <c r="E51" s="100" t="s">
        <v>318</v>
      </c>
      <c r="F51" s="75" t="s">
        <v>24</v>
      </c>
      <c r="G51" s="76" t="s">
        <v>46</v>
      </c>
      <c r="H51" s="76"/>
      <c r="I51" s="76">
        <v>1</v>
      </c>
      <c r="J51" s="76"/>
      <c r="K51" s="76">
        <v>1</v>
      </c>
      <c r="L51" s="109"/>
      <c r="M51" s="76"/>
      <c r="N51" s="76"/>
      <c r="O51" s="76"/>
      <c r="P51" s="76" t="s">
        <v>11</v>
      </c>
      <c r="Q51" s="77"/>
      <c r="R51" s="88"/>
      <c r="S51" s="77" t="s">
        <v>312</v>
      </c>
      <c r="T51" s="88"/>
      <c r="U51" s="77" t="s">
        <v>313</v>
      </c>
    </row>
    <row r="52" spans="1:21" s="50" customFormat="1" x14ac:dyDescent="0.3">
      <c r="A52" s="63">
        <v>41812</v>
      </c>
      <c r="B52" s="64" t="s">
        <v>34</v>
      </c>
      <c r="C52" s="65">
        <v>0.75</v>
      </c>
      <c r="D52" s="66" t="s">
        <v>62</v>
      </c>
      <c r="E52" s="99" t="s">
        <v>319</v>
      </c>
      <c r="F52" s="66" t="s">
        <v>49</v>
      </c>
      <c r="G52" s="67" t="s">
        <v>63</v>
      </c>
      <c r="H52" s="67"/>
      <c r="I52" s="67"/>
      <c r="J52" s="67">
        <v>1</v>
      </c>
      <c r="K52" s="67"/>
      <c r="L52" s="107">
        <v>1</v>
      </c>
      <c r="M52" s="67"/>
      <c r="N52" s="67"/>
      <c r="O52" s="67"/>
      <c r="P52" s="67" t="s">
        <v>14</v>
      </c>
      <c r="Q52" s="68"/>
      <c r="R52" s="87"/>
      <c r="S52" s="68" t="s">
        <v>301</v>
      </c>
      <c r="T52" s="87"/>
      <c r="U52" s="68" t="s">
        <v>311</v>
      </c>
    </row>
    <row r="53" spans="1:21" s="1" customFormat="1" x14ac:dyDescent="0.3">
      <c r="A53" s="72">
        <v>41815</v>
      </c>
      <c r="B53" s="73" t="s">
        <v>47</v>
      </c>
      <c r="C53" s="74">
        <v>0.79166666666666663</v>
      </c>
      <c r="D53" s="75" t="s">
        <v>61</v>
      </c>
      <c r="E53" s="100" t="s">
        <v>341</v>
      </c>
      <c r="F53" s="75" t="s">
        <v>51</v>
      </c>
      <c r="G53" s="76" t="s">
        <v>69</v>
      </c>
      <c r="H53" s="76">
        <v>1</v>
      </c>
      <c r="I53" s="76"/>
      <c r="J53" s="76"/>
      <c r="K53" s="76"/>
      <c r="L53" s="109"/>
      <c r="M53" s="76">
        <v>1</v>
      </c>
      <c r="N53" s="76"/>
      <c r="O53" s="76"/>
      <c r="P53" s="76" t="s">
        <v>16</v>
      </c>
      <c r="Q53" s="77"/>
      <c r="R53" s="88"/>
      <c r="S53" s="77" t="s">
        <v>273</v>
      </c>
      <c r="T53" s="88"/>
      <c r="U53" s="77" t="s">
        <v>310</v>
      </c>
    </row>
    <row r="54" spans="1:21" s="50" customFormat="1" x14ac:dyDescent="0.3">
      <c r="A54" s="78">
        <v>41815</v>
      </c>
      <c r="B54" s="79" t="s">
        <v>47</v>
      </c>
      <c r="C54" s="80">
        <v>0.83333333333333337</v>
      </c>
      <c r="D54" s="81" t="s">
        <v>82</v>
      </c>
      <c r="E54" s="101" t="s">
        <v>337</v>
      </c>
      <c r="F54" s="81" t="s">
        <v>70</v>
      </c>
      <c r="G54" s="82" t="s">
        <v>83</v>
      </c>
      <c r="H54" s="82"/>
      <c r="I54" s="82">
        <v>1</v>
      </c>
      <c r="J54" s="82"/>
      <c r="K54" s="82"/>
      <c r="L54" s="105"/>
      <c r="M54" s="82"/>
      <c r="N54" s="82">
        <v>1</v>
      </c>
      <c r="O54" s="82"/>
      <c r="P54" s="82" t="s">
        <v>17</v>
      </c>
      <c r="Q54" s="83"/>
      <c r="R54" s="89"/>
      <c r="S54" s="83" t="s">
        <v>276</v>
      </c>
      <c r="T54" s="89"/>
      <c r="U54" s="83" t="s">
        <v>305</v>
      </c>
    </row>
    <row r="55" spans="1:21" x14ac:dyDescent="0.3">
      <c r="A55" s="4"/>
    </row>
    <row r="56" spans="1:21" x14ac:dyDescent="0.3">
      <c r="A56" s="4"/>
      <c r="E56" s="2" t="s">
        <v>287</v>
      </c>
      <c r="F56" s="2">
        <v>30</v>
      </c>
      <c r="H56">
        <f>SUM(H11:H54)</f>
        <v>13</v>
      </c>
      <c r="I56">
        <f t="shared" ref="I56:N56" si="0">SUM(I11:I54)</f>
        <v>13</v>
      </c>
      <c r="J56">
        <f t="shared" si="0"/>
        <v>13</v>
      </c>
      <c r="K56">
        <f t="shared" si="0"/>
        <v>12</v>
      </c>
      <c r="L56">
        <f t="shared" si="0"/>
        <v>12</v>
      </c>
      <c r="M56">
        <f t="shared" si="0"/>
        <v>13</v>
      </c>
      <c r="N56">
        <f t="shared" si="0"/>
        <v>12</v>
      </c>
    </row>
    <row r="57" spans="1:21" x14ac:dyDescent="0.3">
      <c r="E57" s="2" t="s">
        <v>288</v>
      </c>
      <c r="F57" s="2">
        <v>5</v>
      </c>
      <c r="U57">
        <f>0.5*0.1^2*0.05</f>
        <v>2.5000000000000006E-4</v>
      </c>
    </row>
    <row r="58" spans="1:21" x14ac:dyDescent="0.3">
      <c r="A58" s="48" t="s">
        <v>230</v>
      </c>
      <c r="E58" s="2" t="s">
        <v>289</v>
      </c>
      <c r="F58" s="2">
        <v>5</v>
      </c>
    </row>
  </sheetData>
  <sortState ref="A33:X38">
    <sortCondition ref="A33:A38"/>
  </sortState>
  <mergeCells count="8">
    <mergeCell ref="C4:F4"/>
    <mergeCell ref="C8:F8"/>
    <mergeCell ref="H9:N9"/>
    <mergeCell ref="C2:F2"/>
    <mergeCell ref="C3:F3"/>
    <mergeCell ref="C6:F6"/>
    <mergeCell ref="C5:F5"/>
    <mergeCell ref="C7:F7"/>
  </mergeCells>
  <pageMargins left="0.23622047244094491" right="0.23622047244094491" top="0.19685039370078741" bottom="0.19685039370078741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72"/>
  <sheetViews>
    <sheetView topLeftCell="A49" workbookViewId="0">
      <selection activeCell="M51" sqref="M51"/>
    </sheetView>
  </sheetViews>
  <sheetFormatPr defaultRowHeight="14.4" x14ac:dyDescent="0.3"/>
  <cols>
    <col min="2" max="2" width="7.77734375" customWidth="1"/>
    <col min="3" max="3" width="7.88671875" style="2" customWidth="1"/>
    <col min="4" max="4" width="12.6640625" style="48" customWidth="1"/>
    <col min="5" max="5" width="3.77734375" customWidth="1"/>
    <col min="6" max="6" width="11.77734375" style="48" customWidth="1"/>
    <col min="7" max="7" width="25.21875" customWidth="1"/>
    <col min="8" max="8" width="13.88671875" customWidth="1"/>
    <col min="9" max="9" width="2.88671875" customWidth="1"/>
    <col min="10" max="10" width="10.44140625" customWidth="1"/>
    <col min="11" max="11" width="10.33203125" customWidth="1"/>
    <col min="12" max="12" width="2.109375" customWidth="1"/>
    <col min="13" max="13" width="25.77734375" customWidth="1"/>
    <col min="14" max="14" width="2" customWidth="1"/>
    <col min="15" max="15" width="23.33203125" customWidth="1"/>
  </cols>
  <sheetData>
    <row r="5" spans="3:6" x14ac:dyDescent="0.3">
      <c r="C5"/>
      <c r="D5"/>
      <c r="F5"/>
    </row>
    <row r="6" spans="3:6" x14ac:dyDescent="0.3">
      <c r="C6"/>
      <c r="D6"/>
      <c r="F6"/>
    </row>
    <row r="7" spans="3:6" x14ac:dyDescent="0.3">
      <c r="C7"/>
      <c r="D7"/>
      <c r="F7"/>
    </row>
    <row r="8" spans="3:6" x14ac:dyDescent="0.3">
      <c r="C8"/>
      <c r="D8"/>
      <c r="F8"/>
    </row>
    <row r="9" spans="3:6" x14ac:dyDescent="0.3">
      <c r="C9"/>
      <c r="D9"/>
      <c r="F9"/>
    </row>
    <row r="10" spans="3:6" x14ac:dyDescent="0.3">
      <c r="C10"/>
      <c r="D10"/>
      <c r="F10"/>
    </row>
    <row r="11" spans="3:6" x14ac:dyDescent="0.3">
      <c r="C11"/>
      <c r="D11"/>
      <c r="F11"/>
    </row>
    <row r="12" spans="3:6" x14ac:dyDescent="0.3">
      <c r="C12"/>
      <c r="D12"/>
      <c r="F12"/>
    </row>
    <row r="13" spans="3:6" x14ac:dyDescent="0.3">
      <c r="C13"/>
      <c r="D13"/>
      <c r="F13"/>
    </row>
    <row r="14" spans="3:6" x14ac:dyDescent="0.3">
      <c r="C14"/>
      <c r="D14"/>
      <c r="F14"/>
    </row>
    <row r="15" spans="3:6" x14ac:dyDescent="0.3">
      <c r="C15"/>
      <c r="D15"/>
      <c r="F15"/>
    </row>
    <row r="50" spans="1:15" x14ac:dyDescent="0.3">
      <c r="M50">
        <f>11500+2700+1000+1500+500</f>
        <v>17200</v>
      </c>
    </row>
    <row r="53" spans="1:15" x14ac:dyDescent="0.3">
      <c r="H53" s="130"/>
      <c r="I53" s="130"/>
      <c r="J53" s="130"/>
      <c r="K53" s="130"/>
      <c r="L53" s="130"/>
      <c r="M53" s="130"/>
      <c r="N53" s="130"/>
      <c r="O53" s="130"/>
    </row>
    <row r="54" spans="1:15" x14ac:dyDescent="0.3">
      <c r="A54" s="72"/>
      <c r="B54" s="73"/>
      <c r="C54" s="74"/>
      <c r="D54" s="75"/>
      <c r="E54" s="100"/>
      <c r="F54" s="75"/>
      <c r="G54" s="76"/>
      <c r="H54" s="76"/>
      <c r="I54" s="76"/>
      <c r="J54" s="76"/>
      <c r="K54" s="77"/>
      <c r="L54" s="88"/>
      <c r="M54" s="77"/>
      <c r="N54" s="88"/>
      <c r="O54" s="77"/>
    </row>
    <row r="55" spans="1:15" x14ac:dyDescent="0.3">
      <c r="A55" s="63"/>
      <c r="B55" s="64"/>
      <c r="C55" s="65"/>
      <c r="D55" s="66"/>
      <c r="E55" s="99"/>
      <c r="F55" s="66"/>
      <c r="G55" s="67"/>
      <c r="H55" s="67"/>
      <c r="I55" s="67"/>
      <c r="J55" s="67"/>
      <c r="K55" s="68"/>
      <c r="L55" s="87"/>
      <c r="M55" s="68"/>
      <c r="N55" s="87"/>
      <c r="O55" s="68"/>
    </row>
    <row r="56" spans="1:15" x14ac:dyDescent="0.3">
      <c r="A56" s="72"/>
      <c r="B56" s="73"/>
      <c r="C56" s="74"/>
      <c r="D56" s="75"/>
      <c r="E56" s="100"/>
      <c r="F56" s="75"/>
      <c r="G56" s="76"/>
      <c r="H56" s="76"/>
      <c r="I56" s="76"/>
      <c r="J56" s="76"/>
      <c r="K56" s="77"/>
      <c r="L56" s="88"/>
      <c r="M56" s="77"/>
      <c r="N56" s="88"/>
      <c r="O56" s="77"/>
    </row>
    <row r="57" spans="1:15" x14ac:dyDescent="0.3">
      <c r="A57" s="63"/>
      <c r="B57" s="64"/>
      <c r="C57" s="65"/>
      <c r="D57" s="66"/>
      <c r="E57" s="99"/>
      <c r="F57" s="66"/>
      <c r="G57" s="67"/>
      <c r="H57" s="67"/>
      <c r="I57" s="67"/>
      <c r="J57" s="67"/>
      <c r="K57" s="68"/>
      <c r="L57" s="87"/>
      <c r="M57" s="68"/>
      <c r="N57" s="87"/>
      <c r="O57" s="68"/>
    </row>
    <row r="58" spans="1:15" x14ac:dyDescent="0.3">
      <c r="A58" s="72"/>
      <c r="B58" s="73"/>
      <c r="C58" s="74"/>
      <c r="D58" s="75"/>
      <c r="E58" s="100"/>
      <c r="F58" s="75"/>
      <c r="G58" s="76"/>
      <c r="H58" s="76"/>
      <c r="I58" s="76"/>
      <c r="J58" s="76"/>
      <c r="K58" s="77"/>
      <c r="L58" s="88"/>
      <c r="M58" s="77"/>
      <c r="N58" s="88"/>
      <c r="O58" s="77"/>
    </row>
    <row r="59" spans="1:15" x14ac:dyDescent="0.3">
      <c r="A59" s="63"/>
      <c r="B59" s="64"/>
      <c r="C59" s="65"/>
      <c r="D59" s="66"/>
      <c r="E59" s="99"/>
      <c r="F59" s="66"/>
      <c r="G59" s="67"/>
      <c r="H59" s="67"/>
      <c r="I59" s="67"/>
      <c r="J59" s="67"/>
      <c r="K59" s="68"/>
      <c r="L59" s="87"/>
      <c r="M59" s="68"/>
      <c r="N59" s="87"/>
      <c r="O59" s="68"/>
    </row>
    <row r="60" spans="1:15" x14ac:dyDescent="0.3">
      <c r="A60" s="72"/>
      <c r="B60" s="73"/>
      <c r="C60" s="74"/>
      <c r="D60" s="75"/>
      <c r="E60" s="100"/>
      <c r="F60" s="75"/>
      <c r="G60" s="76"/>
      <c r="H60" s="76"/>
      <c r="I60" s="76"/>
      <c r="J60" s="76"/>
      <c r="K60" s="77"/>
      <c r="L60" s="88"/>
      <c r="M60" s="77"/>
      <c r="N60" s="88"/>
      <c r="O60" s="77"/>
    </row>
    <row r="61" spans="1:15" x14ac:dyDescent="0.3">
      <c r="A61" s="78"/>
      <c r="B61" s="79"/>
      <c r="C61" s="80"/>
      <c r="D61" s="81"/>
      <c r="E61" s="101"/>
      <c r="F61" s="81"/>
      <c r="G61" s="82"/>
      <c r="H61" s="82"/>
      <c r="I61" s="82"/>
      <c r="J61" s="82"/>
      <c r="K61" s="83"/>
      <c r="L61" s="89"/>
      <c r="M61" s="83"/>
      <c r="N61" s="89"/>
      <c r="O61" s="83"/>
    </row>
    <row r="65" spans="4:9" x14ac:dyDescent="0.3">
      <c r="D65" t="s">
        <v>19</v>
      </c>
      <c r="E65" t="s">
        <v>96</v>
      </c>
      <c r="F65" s="2"/>
      <c r="G65" s="2"/>
      <c r="H65" s="2"/>
      <c r="I65" t="s">
        <v>97</v>
      </c>
    </row>
    <row r="66" spans="4:9" x14ac:dyDescent="0.3">
      <c r="D66" s="5">
        <v>1</v>
      </c>
      <c r="E66" s="164" t="s">
        <v>352</v>
      </c>
      <c r="F66" s="164"/>
      <c r="G66" s="164"/>
      <c r="H66" s="164"/>
      <c r="I66" t="s">
        <v>10</v>
      </c>
    </row>
    <row r="67" spans="4:9" x14ac:dyDescent="0.3">
      <c r="D67" s="6">
        <v>2</v>
      </c>
      <c r="E67" s="165" t="s">
        <v>351</v>
      </c>
      <c r="F67" s="165"/>
      <c r="G67" s="165"/>
      <c r="H67" s="165"/>
      <c r="I67" t="s">
        <v>11</v>
      </c>
    </row>
    <row r="68" spans="4:9" x14ac:dyDescent="0.3">
      <c r="D68" s="11">
        <v>3</v>
      </c>
      <c r="E68" s="166" t="s">
        <v>350</v>
      </c>
      <c r="F68" s="166"/>
      <c r="G68" s="166"/>
      <c r="H68" s="166"/>
      <c r="I68" t="s">
        <v>14</v>
      </c>
    </row>
    <row r="69" spans="4:9" x14ac:dyDescent="0.3">
      <c r="D69" s="10">
        <v>4</v>
      </c>
      <c r="E69" s="167" t="s">
        <v>348</v>
      </c>
      <c r="F69" s="167"/>
      <c r="G69" s="167"/>
      <c r="H69" s="167"/>
      <c r="I69" t="s">
        <v>13</v>
      </c>
    </row>
    <row r="70" spans="4:9" x14ac:dyDescent="0.3">
      <c r="D70" s="8">
        <v>5</v>
      </c>
      <c r="E70" s="168"/>
      <c r="F70" s="168"/>
      <c r="G70" s="168"/>
      <c r="H70" s="168"/>
      <c r="I70" t="s">
        <v>12</v>
      </c>
    </row>
    <row r="71" spans="4:9" x14ac:dyDescent="0.3">
      <c r="D71" s="12">
        <v>6</v>
      </c>
      <c r="E71" s="169" t="s">
        <v>349</v>
      </c>
      <c r="F71" s="169"/>
      <c r="G71" s="169"/>
      <c r="H71" s="169"/>
      <c r="I71" t="s">
        <v>16</v>
      </c>
    </row>
    <row r="72" spans="4:9" x14ac:dyDescent="0.3">
      <c r="D72" s="7">
        <v>7</v>
      </c>
      <c r="E72" s="163" t="s">
        <v>353</v>
      </c>
      <c r="F72" s="163"/>
      <c r="G72" s="163"/>
      <c r="H72" s="163"/>
      <c r="I72" t="s">
        <v>17</v>
      </c>
    </row>
  </sheetData>
  <mergeCells count="7">
    <mergeCell ref="E72:H72"/>
    <mergeCell ref="E66:H66"/>
    <mergeCell ref="E67:H67"/>
    <mergeCell ref="E68:H68"/>
    <mergeCell ref="E69:H69"/>
    <mergeCell ref="E70:H70"/>
    <mergeCell ref="E71:H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Høstprogram</vt:lpstr>
      <vt:lpstr>Barn</vt:lpstr>
      <vt:lpstr>Vårprogram</vt:lpstr>
      <vt:lpstr>Sheet1</vt:lpstr>
    </vt:vector>
  </TitlesOfParts>
  <Company>SINTEF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janeo</dc:creator>
  <cp:lastModifiedBy>Jan Erik Olsen</cp:lastModifiedBy>
  <cp:lastPrinted>2014-09-16T14:21:17Z</cp:lastPrinted>
  <dcterms:created xsi:type="dcterms:W3CDTF">2014-04-05T09:32:41Z</dcterms:created>
  <dcterms:modified xsi:type="dcterms:W3CDTF">2014-09-20T05:58:55Z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